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2" activeTab="12"/>
  </bookViews>
  <sheets>
    <sheet name="Запрос в районы" sheetId="1" r:id="rId1"/>
    <sheet name="Алексеевский" sheetId="2" r:id="rId2"/>
    <sheet name="Белгородский" sheetId="3" r:id="rId3"/>
    <sheet name="Борисовский" sheetId="4" r:id="rId4"/>
    <sheet name="Валуйский" sheetId="5" r:id="rId5"/>
    <sheet name="Вейделевский" sheetId="6" r:id="rId6"/>
    <sheet name="Волоконовский" sheetId="7" r:id="rId7"/>
    <sheet name="Грайворонский" sheetId="8" r:id="rId8"/>
    <sheet name="Губкинский" sheetId="9" r:id="rId9"/>
    <sheet name="Ивнянский" sheetId="10" r:id="rId10"/>
    <sheet name="Корочанский" sheetId="11" r:id="rId11"/>
    <sheet name="Красненский" sheetId="12" r:id="rId12"/>
    <sheet name="Красногвардейский" sheetId="13" r:id="rId13"/>
  </sheets>
  <definedNames/>
  <calcPr fullCalcOnLoad="1" fullPrecision="0"/>
</workbook>
</file>

<file path=xl/sharedStrings.xml><?xml version="1.0" encoding="utf-8"?>
<sst xmlns="http://schemas.openxmlformats.org/spreadsheetml/2006/main" count="619" uniqueCount="92">
  <si>
    <t>раздел и подраздел</t>
  </si>
  <si>
    <t>целевая статья</t>
  </si>
  <si>
    <t>вид расходов</t>
  </si>
  <si>
    <t>Министерство</t>
  </si>
  <si>
    <t>в том числе:</t>
  </si>
  <si>
    <t>Всего</t>
  </si>
  <si>
    <t>Наименование получателей льгот</t>
  </si>
  <si>
    <t>Участники ВОВ</t>
  </si>
  <si>
    <t>Ветераны боевых действий (жилищные услуги)</t>
  </si>
  <si>
    <t xml:space="preserve">Члены семей погибших (умерших) инвалидов войны, участников ВОВ и ветеранов боевых действий </t>
  </si>
  <si>
    <t>Федеральный закон от 12 января 1995 года № 5-ФЗ "О ветеранах"- всего</t>
  </si>
  <si>
    <t xml:space="preserve">Инвалиды </t>
  </si>
  <si>
    <t>Семьи, имеющие детей-инвалидов</t>
  </si>
  <si>
    <t>ФЗ "О социальной защите инвалидов в РФ", всего</t>
  </si>
  <si>
    <t>ИТОГО пр федеральным льготникам</t>
  </si>
  <si>
    <t>В семье из трех и более человек</t>
  </si>
  <si>
    <t>многоквартирные дома</t>
  </si>
  <si>
    <t>Частный сектор</t>
  </si>
  <si>
    <t>В семье из двух человек</t>
  </si>
  <si>
    <t>Для одиноко проживающих граждан</t>
  </si>
  <si>
    <t>всего</t>
  </si>
  <si>
    <t>количество льготников</t>
  </si>
  <si>
    <t>том числе носители льгот</t>
  </si>
  <si>
    <t>в том числе носители льгот</t>
  </si>
  <si>
    <t>Инвалиды ВОВ и б/д</t>
  </si>
  <si>
    <t>кол-во  получателей льгот</t>
  </si>
  <si>
    <t>кол-во носителей льгот</t>
  </si>
  <si>
    <t>Лица, награжденные знаком "Жителю блокадного Ленинграда"</t>
  </si>
  <si>
    <t>Граждане подвергшиеся радиационному воздействию вследствие Чернобыльской и других катастроф</t>
  </si>
  <si>
    <t>Численность льготных категорий граждан, имеющих право на получение ежемесячной денежной компенсации на оплату                                                                                                                            жилищно-коммунальных услуг на 2010 год по ___________________ району</t>
  </si>
  <si>
    <t>Несовершеннолетние узники концлагерей, гетто и других мест принудительного содержания признанные инвалидами</t>
  </si>
  <si>
    <t xml:space="preserve">Несовершеннолетние узники концлагерей, гетто и других мест принудительного содержания </t>
  </si>
  <si>
    <t>Начальник УСЗН (ОСЗН)</t>
  </si>
  <si>
    <t>Приложение №1</t>
  </si>
  <si>
    <t>Согласовано: 
 Глава муниципального района  (городского округа)                                      "___" ____________ 2009г.</t>
  </si>
  <si>
    <t>Начальник управления (отдела) социальной защиты населения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</si>
  <si>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Алексеевскому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</si>
  <si>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Белгородскому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</si>
  <si>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Борисовскому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</si>
  <si>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Валуйскому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</si>
  <si>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Вейделевскому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</si>
  <si>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Волоконовскому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</si>
  <si>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Грайворонскому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</si>
  <si>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Губкинскому городскому округу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</si>
  <si>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Ивнянскому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</si>
  <si>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Корочанскому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</si>
  <si>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Красненскому району</t>
  </si>
  <si>
    <t>50% НА СЕМЬЮ</t>
  </si>
  <si>
    <t>50% НА ЛЬГОТНИКА В ПРЕДЕЛАХ НОРМ</t>
  </si>
  <si>
    <t>50% НА ЛЬГОТНИКА</t>
  </si>
  <si>
    <t>Семьи, потерявшие кормильца ЧАЭС</t>
  </si>
  <si>
    <t>50% НА СЕМЬЮ В ПРЕДЕЛАХ НОРМ</t>
  </si>
  <si>
    <t>Инвалиды ВОВ и боевых действий (ст.14)</t>
  </si>
  <si>
    <t>Участники ВОВ (ст.15)</t>
  </si>
  <si>
    <t>Ветераны боевых действий (жилищные услуги) (ст.16)</t>
  </si>
  <si>
    <t xml:space="preserve">Члены семей погибших (умерших) инвалидов войны, участников ВОВ и ветеранов боевых действий (ст.21) </t>
  </si>
  <si>
    <t>Федеральный закон от 22.08.2004 года №122-ФЗ (ст.154. пункт.8)</t>
  </si>
  <si>
    <t>ФЗ "О социальной защите инвалидов в РФ" от 24.11.1995 года №181-ФЗ</t>
  </si>
  <si>
    <t xml:space="preserve">Закон РФ "О соц.защите граждан, подвергшихся воздействию радиации вследствие катастрофы на ЧАЭС" от 15.05.1991 года №1244-1 </t>
  </si>
  <si>
    <t>Постановление Верховного Совета РФ от 27.12.1991 года №2123-1 о распространении действия закона о ЧАЭС</t>
  </si>
  <si>
    <t>Граждане подвергшиеся радиационному воздействию вследствие Чернобыльской и других катастроф и ставшие инвалидами вследствие ЧАЭС(СТ.14)</t>
  </si>
  <si>
    <t>Участники ликвидации на ЧАЭС (СТ.15)</t>
  </si>
  <si>
    <t>Граждане из ПОР (ставшие инвалидами, не имеющим инвалидности, по потере кольмильца)) (ст.14,п.3)</t>
  </si>
  <si>
    <t>Лица, награжденные знаком "Жителю блокадного Ленинграда"(ст.18)</t>
  </si>
  <si>
    <t>Инвалиды (СТ.17)</t>
  </si>
  <si>
    <t>Семьи, имеющие детей-инвалидов(СТ.17)</t>
  </si>
  <si>
    <t>Законодательный документ на основании которого предоставляется ежемесячная денежная компенсация на оплату жилья и коммунальных услуг, льготный статус гражданина</t>
  </si>
  <si>
    <t>Закон Белгородской области от 28 декабря 2004 года №165 "О введении в действие Социального кодекса Белгородской области",</t>
  </si>
  <si>
    <t>Ветераны труда, ветераны военной службы(ст.15)</t>
  </si>
  <si>
    <t>50% на льготника в пределах норм</t>
  </si>
  <si>
    <t xml:space="preserve">Реабилитированные лица и лица, признанные пострадавшими от полит. Репрессий(ст.23) </t>
  </si>
  <si>
    <t>50% на семью в пределах норм</t>
  </si>
  <si>
    <t>Многодетные семьи (коммунальные услуги)(ст.64)</t>
  </si>
  <si>
    <t>Ветераны боевых действий(ст.54)</t>
  </si>
  <si>
    <t>Лица привлекшиеся к разминированию(ст.57)</t>
  </si>
  <si>
    <t>100% на льготника и членов семьи в пределах норм</t>
  </si>
  <si>
    <t>Почетные граждане Белгородской области(ст.72)</t>
  </si>
  <si>
    <t>Федеральный закон от 12 января 1995 года № 5-ФЗ "О ветеранах"</t>
  </si>
  <si>
    <t>50% НА СЕМЬЮ в пределах норм (соцнайм, техобслуживание, ЖБО)</t>
  </si>
  <si>
    <t xml:space="preserve"> размер ежемесячной денежной компенсации на оплату  коммунальных услуг (газ, электроэнергия, вода, канализация, отопление, )</t>
  </si>
  <si>
    <t>размер ежемесячной денежной компенсации на оплату жилья (соцнайм, содержание жилья, ЖБО,ТБО), кап.ремонт</t>
  </si>
  <si>
    <t>50% НА СЕМЬЮ(кап.ремонт, соцнайм, содержание жилья, ЖБО, ТБО)</t>
  </si>
  <si>
    <t>50% НА СЕМЬЮ(кап.ремонт, соцнайм,содержание жилья , ЖБО, ТБО)</t>
  </si>
  <si>
    <t>50% НА СЕМЬЮ в пределах норм (в домах государств.,муницип. и приватизированого жилья (соцнайм, СОДЕРЖАНИЕ ЖИЛЬЯ, ЖБО, ТБО, кап.ремонт)</t>
  </si>
  <si>
    <t>50% на семью в пределах норм (соцнайм, содержпние жилья, ЖБО, ТБО)</t>
  </si>
  <si>
    <t>50% на льготника в пределах норм (соцнайм, содержание жилья, ЖБО, ТБО)</t>
  </si>
  <si>
    <t>50% на льготника и нетрудоспособных членов семьи в пределах норм        ( соцнайм, содержание жилья, ЖБО, ТБО)</t>
  </si>
  <si>
    <t>100% на льготника и членов семьи в пределах норм                                                   (соцнайм, содержание жилья, ЖБО, ТБО)</t>
  </si>
  <si>
    <t>50% НА льготника(кап.ремонт, соцнайм,содержание жилья , ЖБО, ТБО)</t>
  </si>
  <si>
    <t>50% НА СЕМЬЮ(В ДОМАХ ГОСУДАРСТВЕННОГО И МУНИЦИПАЛЬНОГО ЖИЛОГО ФОНДА(соц.найм, ЖБО, ТБО, содержание жилья);                                                     кап.ремонт в пределах норм        не зависимо от вида жилого фонда</t>
  </si>
  <si>
    <t xml:space="preserve">50% НА ЛЬГОТНИКА(В ДОМАХ ГОС. И МУНИЦ. ЖИЛОГО ФОНДА(соцнайм, ЖБО, ТБО, содержание жилья);                                                                                                      (кап.ремонт в пределах норм - инв.1 и 2 группы не зависимо от вида жилого фонда) </t>
  </si>
  <si>
    <t>ПАМЯТКА о размере ежемесячной денежной компенсации на оплату жилья и коммунальных услуг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</si>
</sst>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0.000000"/>
    <numFmt numFmtId="191" formatCode="0.0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_р_._-;\-* #,##0.0_р_._-;_-* &quot;-&quot;?_р_._-;_-@_-"/>
    <numFmt numFmtId="200" formatCode="_-* #,##0_р_._-;\-* #,##0_р_._-;_-* &quot;-&quot;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</numFmts>
  <fonts count="58">
    <font>
      <sz val="10"/>
      <name val="Arial"/>
      <family val="0"/>
    </font>
    <font>
      <b/>
      <sz val="8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14"/>
      <name val="Arial Cyr"/>
      <family val="2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 Cyr"/>
      <family val="0"/>
    </font>
    <font>
      <sz val="16"/>
      <name val="Arial"/>
      <family val="0"/>
    </font>
    <font>
      <sz val="16"/>
      <name val="Arial Cyr"/>
      <family val="0"/>
    </font>
    <font>
      <b/>
      <sz val="16"/>
      <name val="Arial"/>
      <family val="2"/>
    </font>
    <font>
      <sz val="16"/>
      <color indexed="8"/>
      <name val="Arial Cyr"/>
      <family val="2"/>
    </font>
    <font>
      <b/>
      <sz val="16"/>
      <color indexed="8"/>
      <name val="Arial"/>
      <family val="0"/>
    </font>
    <font>
      <b/>
      <sz val="14"/>
      <name val="Arial"/>
      <family val="2"/>
    </font>
    <font>
      <b/>
      <sz val="14"/>
      <name val="Arial Cyr"/>
      <family val="2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78" fontId="3" fillId="0" borderId="10" xfId="43" applyFont="1" applyBorder="1" applyAlignment="1">
      <alignment/>
    </xf>
    <xf numFmtId="0" fontId="8" fillId="0" borderId="0" xfId="0" applyFont="1" applyAlignment="1">
      <alignment wrapText="1"/>
    </xf>
    <xf numFmtId="178" fontId="1" fillId="33" borderId="11" xfId="43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6" fillId="33" borderId="10" xfId="43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1" fillId="33" borderId="10" xfId="43" applyNumberFormat="1" applyFont="1" applyFill="1" applyBorder="1" applyAlignment="1">
      <alignment horizontal="right" wrapText="1"/>
    </xf>
    <xf numFmtId="1" fontId="1" fillId="33" borderId="10" xfId="43" applyNumberFormat="1" applyFont="1" applyFill="1" applyBorder="1" applyAlignment="1">
      <alignment horizontal="right"/>
    </xf>
    <xf numFmtId="178" fontId="4" fillId="0" borderId="0" xfId="43" applyFont="1" applyAlignment="1">
      <alignment/>
    </xf>
    <xf numFmtId="1" fontId="1" fillId="0" borderId="10" xfId="0" applyNumberFormat="1" applyFont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top" wrapText="1"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6" fillId="33" borderId="10" xfId="43" applyNumberFormat="1" applyFont="1" applyFill="1" applyBorder="1" applyAlignment="1">
      <alignment horizontal="right" wrapText="1"/>
    </xf>
    <xf numFmtId="3" fontId="6" fillId="33" borderId="10" xfId="43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78" fontId="2" fillId="0" borderId="10" xfId="43" applyFont="1" applyBorder="1" applyAlignment="1">
      <alignment/>
    </xf>
    <xf numFmtId="178" fontId="6" fillId="33" borderId="11" xfId="43" applyFont="1" applyFill="1" applyBorder="1" applyAlignment="1">
      <alignment horizontal="left" wrapText="1"/>
    </xf>
    <xf numFmtId="178" fontId="0" fillId="0" borderId="0" xfId="43" applyFont="1" applyAlignment="1">
      <alignment/>
    </xf>
    <xf numFmtId="1" fontId="6" fillId="34" borderId="10" xfId="0" applyNumberFormat="1" applyFont="1" applyFill="1" applyBorder="1" applyAlignment="1">
      <alignment horizontal="right"/>
    </xf>
    <xf numFmtId="3" fontId="6" fillId="34" borderId="10" xfId="43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" fontId="15" fillId="34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33" borderId="10" xfId="0" applyFont="1" applyFill="1" applyBorder="1" applyAlignment="1">
      <alignment horizontal="left" wrapText="1"/>
    </xf>
    <xf numFmtId="3" fontId="15" fillId="0" borderId="11" xfId="0" applyNumberFormat="1" applyFont="1" applyBorder="1" applyAlignment="1">
      <alignment horizontal="center" vertical="center" wrapText="1"/>
    </xf>
    <xf numFmtId="178" fontId="15" fillId="33" borderId="11" xfId="43" applyFont="1" applyFill="1" applyBorder="1" applyAlignment="1">
      <alignment horizontal="left" wrapText="1"/>
    </xf>
    <xf numFmtId="3" fontId="15" fillId="34" borderId="10" xfId="43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3" fontId="18" fillId="34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178" fontId="21" fillId="0" borderId="0" xfId="43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178" fontId="3" fillId="0" borderId="12" xfId="43" applyFont="1" applyBorder="1" applyAlignment="1">
      <alignment horizontal="center" vertical="center" wrapText="1"/>
    </xf>
    <xf numFmtId="178" fontId="3" fillId="0" borderId="15" xfId="43" applyFont="1" applyBorder="1" applyAlignment="1">
      <alignment horizontal="center" vertical="center" wrapText="1"/>
    </xf>
    <xf numFmtId="178" fontId="3" fillId="0" borderId="16" xfId="43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N32"/>
  <sheetViews>
    <sheetView zoomScalePageLayoutView="0" workbookViewId="0" topLeftCell="A1">
      <pane xSplit="2" ySplit="5" topLeftCell="C19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3:14" ht="12.75">
      <c r="M1" s="114" t="s">
        <v>33</v>
      </c>
      <c r="N1" s="114"/>
    </row>
    <row r="3" spans="1:14" s="42" customFormat="1" ht="35.25" customHeight="1">
      <c r="A3" s="115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0.5" customHeight="1">
      <c r="A4" s="101"/>
      <c r="B4" s="101"/>
      <c r="C4" s="101"/>
      <c r="D4" s="101"/>
      <c r="E4" s="101"/>
      <c r="F4" s="101"/>
      <c r="G4" s="101"/>
      <c r="H4" s="101"/>
      <c r="I4" s="16"/>
      <c r="J4" s="6"/>
      <c r="K4" s="6"/>
      <c r="L4" s="6"/>
      <c r="M4" s="6"/>
      <c r="N4" s="6"/>
    </row>
    <row r="5" spans="1:14" s="1" customFormat="1" ht="24" customHeight="1">
      <c r="A5" s="116"/>
      <c r="B5" s="102" t="s">
        <v>6</v>
      </c>
      <c r="C5" s="104" t="s">
        <v>21</v>
      </c>
      <c r="D5" s="105"/>
      <c r="E5" s="104" t="s">
        <v>15</v>
      </c>
      <c r="F5" s="106"/>
      <c r="G5" s="106"/>
      <c r="H5" s="106"/>
      <c r="I5" s="104" t="s">
        <v>18</v>
      </c>
      <c r="J5" s="106"/>
      <c r="K5" s="106"/>
      <c r="L5" s="106"/>
      <c r="M5" s="102" t="s">
        <v>19</v>
      </c>
      <c r="N5" s="102"/>
    </row>
    <row r="6" spans="1:14" s="1" customFormat="1" ht="12.75" customHeight="1">
      <c r="A6" s="117"/>
      <c r="B6" s="102"/>
      <c r="C6" s="107" t="s">
        <v>20</v>
      </c>
      <c r="D6" s="107" t="s">
        <v>22</v>
      </c>
      <c r="E6" s="110" t="s">
        <v>25</v>
      </c>
      <c r="F6" s="111"/>
      <c r="G6" s="111"/>
      <c r="H6" s="111"/>
      <c r="I6" s="110" t="s">
        <v>25</v>
      </c>
      <c r="J6" s="111"/>
      <c r="K6" s="111"/>
      <c r="L6" s="111"/>
      <c r="M6" s="102" t="s">
        <v>26</v>
      </c>
      <c r="N6" s="102"/>
    </row>
    <row r="7" spans="1:14" s="1" customFormat="1" ht="10.5" customHeight="1">
      <c r="A7" s="117"/>
      <c r="B7" s="102"/>
      <c r="C7" s="108"/>
      <c r="D7" s="108"/>
      <c r="E7" s="112"/>
      <c r="F7" s="113"/>
      <c r="G7" s="113"/>
      <c r="H7" s="113"/>
      <c r="I7" s="112"/>
      <c r="J7" s="113"/>
      <c r="K7" s="113"/>
      <c r="L7" s="113"/>
      <c r="M7" s="102"/>
      <c r="N7" s="102"/>
    </row>
    <row r="8" spans="1:14" s="1" customFormat="1" ht="21" customHeight="1">
      <c r="A8" s="117"/>
      <c r="B8" s="102"/>
      <c r="C8" s="108"/>
      <c r="D8" s="108"/>
      <c r="E8" s="102" t="s">
        <v>16</v>
      </c>
      <c r="F8" s="102"/>
      <c r="G8" s="102" t="s">
        <v>17</v>
      </c>
      <c r="H8" s="102"/>
      <c r="I8" s="102" t="s">
        <v>16</v>
      </c>
      <c r="J8" s="102"/>
      <c r="K8" s="102" t="s">
        <v>17</v>
      </c>
      <c r="L8" s="102"/>
      <c r="M8" s="108" t="s">
        <v>16</v>
      </c>
      <c r="N8" s="108" t="s">
        <v>17</v>
      </c>
    </row>
    <row r="9" spans="1:14" s="1" customFormat="1" ht="12.75" customHeight="1">
      <c r="A9" s="117"/>
      <c r="B9" s="102"/>
      <c r="C9" s="108"/>
      <c r="D9" s="108"/>
      <c r="E9" s="102" t="s">
        <v>5</v>
      </c>
      <c r="F9" s="102" t="s">
        <v>23</v>
      </c>
      <c r="G9" s="102" t="s">
        <v>5</v>
      </c>
      <c r="H9" s="102" t="s">
        <v>23</v>
      </c>
      <c r="I9" s="102" t="s">
        <v>5</v>
      </c>
      <c r="J9" s="102" t="s">
        <v>23</v>
      </c>
      <c r="K9" s="102" t="s">
        <v>5</v>
      </c>
      <c r="L9" s="102" t="s">
        <v>23</v>
      </c>
      <c r="M9" s="108"/>
      <c r="N9" s="108"/>
    </row>
    <row r="10" spans="1:14" s="1" customFormat="1" ht="30" customHeight="1">
      <c r="A10" s="118"/>
      <c r="B10" s="103"/>
      <c r="C10" s="109"/>
      <c r="D10" s="109"/>
      <c r="E10" s="102"/>
      <c r="F10" s="102"/>
      <c r="G10" s="102"/>
      <c r="H10" s="102"/>
      <c r="I10" s="102"/>
      <c r="J10" s="102"/>
      <c r="K10" s="102"/>
      <c r="L10" s="102"/>
      <c r="M10" s="109"/>
      <c r="N10" s="109"/>
    </row>
    <row r="11" spans="1:14" s="23" customFormat="1" ht="9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s="1" customFormat="1" ht="24.75" customHeight="1" hidden="1">
      <c r="A12" s="3"/>
      <c r="B12" s="10" t="s">
        <v>3</v>
      </c>
      <c r="C12" s="10"/>
      <c r="D12" s="10"/>
      <c r="E12" s="10"/>
      <c r="F12" s="10"/>
      <c r="G12" s="10"/>
      <c r="H12" s="10"/>
      <c r="I12" s="9"/>
      <c r="J12" s="9"/>
      <c r="K12" s="9"/>
      <c r="L12" s="9"/>
      <c r="M12" s="9"/>
      <c r="N12" s="9"/>
    </row>
    <row r="13" spans="1:14" s="2" customFormat="1" ht="11.25" customHeight="1" hidden="1">
      <c r="A13" s="4"/>
      <c r="B13" s="10" t="s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2" customFormat="1" ht="11.25" customHeight="1" hidden="1">
      <c r="A15" s="3"/>
      <c r="B15" s="10" t="s">
        <v>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3" customHeight="1">
      <c r="A16" s="11"/>
      <c r="B16" s="10" t="s">
        <v>10</v>
      </c>
      <c r="C16" s="24">
        <f>C18+C19+C20+C21+C22+C23+C24</f>
        <v>0</v>
      </c>
      <c r="D16" s="24">
        <f>D18+D19+D20+D21+D22+D23+D24</f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.75">
      <c r="A17" s="11"/>
      <c r="B17" s="9" t="s">
        <v>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31" customFormat="1" ht="15.75" customHeight="1">
      <c r="A18" s="11">
        <v>1</v>
      </c>
      <c r="B18" s="15" t="s">
        <v>24</v>
      </c>
      <c r="C18" s="28">
        <f>E18+G18+I18+K18+M18+N18</f>
        <v>0</v>
      </c>
      <c r="D18" s="29">
        <f>F18+H18+J18+L18+M18+F22</f>
        <v>0</v>
      </c>
      <c r="E18" s="29"/>
      <c r="F18" s="29"/>
      <c r="G18" s="29"/>
      <c r="H18" s="29"/>
      <c r="I18" s="30"/>
      <c r="J18" s="30"/>
      <c r="K18" s="30"/>
      <c r="L18" s="30"/>
      <c r="M18" s="30"/>
      <c r="N18" s="30"/>
    </row>
    <row r="19" spans="1:14" s="31" customFormat="1" ht="18" customHeight="1">
      <c r="A19" s="11">
        <v>2</v>
      </c>
      <c r="B19" s="15" t="s">
        <v>7</v>
      </c>
      <c r="C19" s="28">
        <f aca="true" t="shared" si="0" ref="C19:C24">E19+G19+I19+K19+M19+N19</f>
        <v>0</v>
      </c>
      <c r="D19" s="29">
        <f aca="true" t="shared" si="1" ref="D19:D24">F19+H19+J19+L19+M19+F23</f>
        <v>0</v>
      </c>
      <c r="E19" s="29"/>
      <c r="F19" s="30"/>
      <c r="G19" s="29"/>
      <c r="H19" s="30"/>
      <c r="I19" s="30"/>
      <c r="J19" s="30"/>
      <c r="K19" s="30"/>
      <c r="L19" s="30"/>
      <c r="M19" s="30"/>
      <c r="N19" s="30"/>
    </row>
    <row r="20" spans="1:14" s="31" customFormat="1" ht="20.25">
      <c r="A20" s="11">
        <v>3</v>
      </c>
      <c r="B20" s="15" t="s">
        <v>8</v>
      </c>
      <c r="C20" s="28">
        <f t="shared" si="0"/>
        <v>0</v>
      </c>
      <c r="D20" s="29">
        <f t="shared" si="1"/>
        <v>0</v>
      </c>
      <c r="E20" s="29"/>
      <c r="F20" s="30"/>
      <c r="G20" s="29"/>
      <c r="H20" s="30"/>
      <c r="I20" s="30"/>
      <c r="J20" s="30"/>
      <c r="K20" s="30"/>
      <c r="L20" s="30"/>
      <c r="M20" s="30"/>
      <c r="N20" s="30"/>
    </row>
    <row r="21" spans="1:14" s="31" customFormat="1" ht="20.25">
      <c r="A21" s="11">
        <v>4</v>
      </c>
      <c r="B21" s="15" t="s">
        <v>27</v>
      </c>
      <c r="C21" s="28">
        <f t="shared" si="0"/>
        <v>0</v>
      </c>
      <c r="D21" s="29">
        <f t="shared" si="1"/>
        <v>0</v>
      </c>
      <c r="E21" s="29"/>
      <c r="F21" s="30"/>
      <c r="G21" s="29"/>
      <c r="H21" s="30"/>
      <c r="I21" s="32"/>
      <c r="J21" s="32"/>
      <c r="K21" s="32"/>
      <c r="L21" s="32"/>
      <c r="M21" s="32"/>
      <c r="N21" s="32"/>
    </row>
    <row r="22" spans="1:14" s="31" customFormat="1" ht="29.25" customHeight="1">
      <c r="A22" s="11">
        <v>5</v>
      </c>
      <c r="B22" s="12" t="s">
        <v>9</v>
      </c>
      <c r="C22" s="28">
        <f t="shared" si="0"/>
        <v>0</v>
      </c>
      <c r="D22" s="29">
        <f t="shared" si="1"/>
        <v>0</v>
      </c>
      <c r="E22" s="29"/>
      <c r="F22" s="29"/>
      <c r="G22" s="29"/>
      <c r="H22" s="29"/>
      <c r="I22" s="32"/>
      <c r="J22" s="32"/>
      <c r="K22" s="32"/>
      <c r="L22" s="32"/>
      <c r="M22" s="32"/>
      <c r="N22" s="32"/>
    </row>
    <row r="23" spans="1:14" s="31" customFormat="1" ht="40.5">
      <c r="A23" s="11">
        <v>6</v>
      </c>
      <c r="B23" s="13" t="s">
        <v>30</v>
      </c>
      <c r="C23" s="28">
        <f t="shared" si="0"/>
        <v>0</v>
      </c>
      <c r="D23" s="29">
        <f t="shared" si="1"/>
        <v>0</v>
      </c>
      <c r="E23" s="29"/>
      <c r="F23" s="29"/>
      <c r="G23" s="29"/>
      <c r="H23" s="29"/>
      <c r="I23" s="32"/>
      <c r="J23" s="32"/>
      <c r="K23" s="32"/>
      <c r="L23" s="32"/>
      <c r="M23" s="32"/>
      <c r="N23" s="32"/>
    </row>
    <row r="24" spans="1:14" s="31" customFormat="1" ht="30">
      <c r="A24" s="11">
        <v>7</v>
      </c>
      <c r="B24" s="13" t="s">
        <v>31</v>
      </c>
      <c r="C24" s="28">
        <f t="shared" si="0"/>
        <v>0</v>
      </c>
      <c r="D24" s="29">
        <f t="shared" si="1"/>
        <v>0</v>
      </c>
      <c r="E24" s="29"/>
      <c r="F24" s="29"/>
      <c r="G24" s="29"/>
      <c r="H24" s="29"/>
      <c r="I24" s="32"/>
      <c r="J24" s="32"/>
      <c r="K24" s="32"/>
      <c r="L24" s="32"/>
      <c r="M24" s="32"/>
      <c r="N24" s="32"/>
    </row>
    <row r="25" spans="1:14" s="35" customFormat="1" ht="21">
      <c r="A25" s="20"/>
      <c r="B25" s="22" t="s">
        <v>13</v>
      </c>
      <c r="C25" s="26">
        <f>C27+C28</f>
        <v>0</v>
      </c>
      <c r="D25" s="26">
        <f>D27+D28</f>
        <v>0</v>
      </c>
      <c r="E25" s="33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31" customFormat="1" ht="9.75">
      <c r="A26" s="11"/>
      <c r="B26" s="19" t="s">
        <v>4</v>
      </c>
      <c r="C26" s="28"/>
      <c r="D26" s="29"/>
      <c r="E26" s="29"/>
      <c r="F26" s="32"/>
      <c r="G26" s="29"/>
      <c r="H26" s="32"/>
      <c r="I26" s="32"/>
      <c r="J26" s="32"/>
      <c r="K26" s="32"/>
      <c r="L26" s="32"/>
      <c r="M26" s="32"/>
      <c r="N26" s="32"/>
    </row>
    <row r="27" spans="1:14" s="31" customFormat="1" ht="14.25" customHeight="1">
      <c r="A27" s="11">
        <v>8</v>
      </c>
      <c r="B27" s="15" t="s">
        <v>11</v>
      </c>
      <c r="C27" s="28">
        <f>E27+G27+I27+K27+M27+N27</f>
        <v>0</v>
      </c>
      <c r="D27" s="29">
        <f>F27+H27+J27+L27+M27+F31</f>
        <v>0</v>
      </c>
      <c r="E27" s="29"/>
      <c r="F27" s="32"/>
      <c r="G27" s="29"/>
      <c r="H27" s="32"/>
      <c r="I27" s="32"/>
      <c r="J27" s="32"/>
      <c r="K27" s="32"/>
      <c r="L27" s="32"/>
      <c r="M27" s="32"/>
      <c r="N27" s="32"/>
    </row>
    <row r="28" spans="1:14" s="31" customFormat="1" ht="18.75" customHeight="1">
      <c r="A28" s="11">
        <v>9</v>
      </c>
      <c r="B28" s="15" t="s">
        <v>12</v>
      </c>
      <c r="C28" s="28">
        <f>E28+G28+I28+K28+M28+N28</f>
        <v>0</v>
      </c>
      <c r="D28" s="29">
        <f>F28+H28+J28+L28+M28+F32</f>
        <v>0</v>
      </c>
      <c r="E28" s="29"/>
      <c r="F28" s="29"/>
      <c r="G28" s="29"/>
      <c r="H28" s="29"/>
      <c r="I28" s="32"/>
      <c r="J28" s="32"/>
      <c r="K28" s="32"/>
      <c r="L28" s="32"/>
      <c r="M28" s="32"/>
      <c r="N28" s="32"/>
    </row>
    <row r="29" spans="1:14" s="31" customFormat="1" ht="41.25" customHeight="1">
      <c r="A29" s="11">
        <v>10</v>
      </c>
      <c r="B29" s="14" t="s">
        <v>28</v>
      </c>
      <c r="C29" s="39">
        <f>E29+G29+I29+K29+M29+N29</f>
        <v>0</v>
      </c>
      <c r="D29" s="40">
        <f>F29+H29+J29+L29+M29+F33</f>
        <v>0</v>
      </c>
      <c r="E29" s="36"/>
      <c r="F29" s="37"/>
      <c r="G29" s="36"/>
      <c r="H29" s="37"/>
      <c r="I29" s="37"/>
      <c r="J29" s="37"/>
      <c r="K29" s="37"/>
      <c r="L29" s="37"/>
      <c r="M29" s="37"/>
      <c r="N29" s="37"/>
    </row>
    <row r="30" spans="1:14" s="31" customFormat="1" ht="21">
      <c r="A30" s="11"/>
      <c r="B30" s="18" t="s">
        <v>14</v>
      </c>
      <c r="C30" s="27">
        <f>C16+C25+C29</f>
        <v>0</v>
      </c>
      <c r="D30" s="27">
        <f>D16+D25+D29</f>
        <v>0</v>
      </c>
      <c r="E30" s="38"/>
      <c r="F30" s="38"/>
      <c r="G30" s="38"/>
      <c r="H30" s="38"/>
      <c r="I30" s="37"/>
      <c r="J30" s="37"/>
      <c r="K30" s="37"/>
      <c r="L30" s="37"/>
      <c r="M30" s="37"/>
      <c r="N30" s="37"/>
    </row>
    <row r="31" spans="6:14" ht="12.75">
      <c r="F31" s="5"/>
      <c r="G31" s="5"/>
      <c r="H31" s="5"/>
      <c r="I31" s="5"/>
      <c r="J31" s="5"/>
      <c r="K31" s="5"/>
      <c r="L31" s="5"/>
      <c r="M31" s="5"/>
      <c r="N31" s="5"/>
    </row>
    <row r="32" ht="12.75">
      <c r="B32" s="41" t="s">
        <v>32</v>
      </c>
    </row>
  </sheetData>
  <sheetProtection/>
  <mergeCells count="28">
    <mergeCell ref="M1:N1"/>
    <mergeCell ref="A3:N3"/>
    <mergeCell ref="A5:A10"/>
    <mergeCell ref="E9:E10"/>
    <mergeCell ref="F9:F10"/>
    <mergeCell ref="G9:G10"/>
    <mergeCell ref="H9:H10"/>
    <mergeCell ref="I9:I10"/>
    <mergeCell ref="J9:J10"/>
    <mergeCell ref="I5:L5"/>
    <mergeCell ref="M5:N5"/>
    <mergeCell ref="M8:M10"/>
    <mergeCell ref="N8:N10"/>
    <mergeCell ref="L9:L10"/>
    <mergeCell ref="K8:L8"/>
    <mergeCell ref="I6:L7"/>
    <mergeCell ref="I8:J8"/>
    <mergeCell ref="K9:K10"/>
    <mergeCell ref="M6:N7"/>
    <mergeCell ref="A4:H4"/>
    <mergeCell ref="B5:B10"/>
    <mergeCell ref="C5:D5"/>
    <mergeCell ref="E5:H5"/>
    <mergeCell ref="E8:F8"/>
    <mergeCell ref="G8:H8"/>
    <mergeCell ref="C6:C10"/>
    <mergeCell ref="D6:D10"/>
    <mergeCell ref="E6:H7"/>
  </mergeCells>
  <printOptions/>
  <pageMargins left="0" right="0" top="0" bottom="0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80" zoomScaleNormal="80"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476</v>
      </c>
      <c r="D15" s="60">
        <f>D17+D18+D19+D20+D21+D22+D23</f>
        <v>261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239</v>
      </c>
      <c r="D17" s="50">
        <f>F17+H17+J17+L17+M17+N17</f>
        <v>102</v>
      </c>
      <c r="E17" s="44">
        <v>12</v>
      </c>
      <c r="F17" s="44">
        <v>3</v>
      </c>
      <c r="G17" s="44">
        <v>110</v>
      </c>
      <c r="H17" s="44">
        <v>25</v>
      </c>
      <c r="I17" s="45">
        <v>6</v>
      </c>
      <c r="J17" s="45">
        <v>3</v>
      </c>
      <c r="K17" s="45">
        <v>75</v>
      </c>
      <c r="L17" s="45">
        <v>35</v>
      </c>
      <c r="M17" s="45">
        <v>4</v>
      </c>
      <c r="N17" s="45">
        <v>32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4</v>
      </c>
      <c r="D18" s="50">
        <f aca="true" t="shared" si="1" ref="D18:D23">F18+H18+J18+L18+M18+N18</f>
        <v>1</v>
      </c>
      <c r="E18" s="44">
        <v>0</v>
      </c>
      <c r="F18" s="45">
        <v>0</v>
      </c>
      <c r="G18" s="44">
        <v>4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64</v>
      </c>
      <c r="D19" s="50">
        <f t="shared" si="1"/>
        <v>22</v>
      </c>
      <c r="E19" s="44">
        <v>55</v>
      </c>
      <c r="F19" s="45">
        <v>16</v>
      </c>
      <c r="G19" s="44">
        <v>0</v>
      </c>
      <c r="H19" s="45">
        <v>0</v>
      </c>
      <c r="I19" s="45">
        <v>6</v>
      </c>
      <c r="J19" s="45">
        <v>3</v>
      </c>
      <c r="K19" s="45">
        <v>0</v>
      </c>
      <c r="L19" s="45">
        <v>0</v>
      </c>
      <c r="M19" s="45">
        <v>3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2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2</v>
      </c>
      <c r="L20" s="46">
        <v>1</v>
      </c>
      <c r="M20" s="46">
        <v>0</v>
      </c>
      <c r="N20" s="46">
        <v>0</v>
      </c>
    </row>
    <row r="21" spans="1:14" ht="41.25" customHeight="1">
      <c r="A21" s="11">
        <v>5</v>
      </c>
      <c r="B21" s="12" t="s">
        <v>9</v>
      </c>
      <c r="C21" s="49">
        <f t="shared" si="0"/>
        <v>136</v>
      </c>
      <c r="D21" s="50">
        <f t="shared" si="1"/>
        <v>121</v>
      </c>
      <c r="E21" s="44">
        <v>3</v>
      </c>
      <c r="F21" s="44">
        <v>1</v>
      </c>
      <c r="G21" s="44">
        <v>36</v>
      </c>
      <c r="H21" s="44">
        <v>30</v>
      </c>
      <c r="I21" s="46">
        <v>4</v>
      </c>
      <c r="J21" s="46">
        <v>2</v>
      </c>
      <c r="K21" s="46">
        <v>28</v>
      </c>
      <c r="L21" s="46">
        <v>23</v>
      </c>
      <c r="M21" s="46">
        <v>7</v>
      </c>
      <c r="N21" s="46">
        <v>58</v>
      </c>
    </row>
    <row r="22" spans="1:14" ht="41.25">
      <c r="A22" s="11">
        <v>6</v>
      </c>
      <c r="B22" s="13" t="s">
        <v>30</v>
      </c>
      <c r="C22" s="49">
        <f t="shared" si="0"/>
        <v>22</v>
      </c>
      <c r="D22" s="50">
        <f t="shared" si="1"/>
        <v>9</v>
      </c>
      <c r="E22" s="44">
        <v>0</v>
      </c>
      <c r="F22" s="44">
        <v>0</v>
      </c>
      <c r="G22" s="44">
        <v>12</v>
      </c>
      <c r="H22" s="44">
        <v>3</v>
      </c>
      <c r="I22" s="46">
        <v>2</v>
      </c>
      <c r="J22" s="46">
        <v>1</v>
      </c>
      <c r="K22" s="46">
        <v>6</v>
      </c>
      <c r="L22" s="46">
        <v>3</v>
      </c>
      <c r="M22" s="46">
        <v>1</v>
      </c>
      <c r="N22" s="46">
        <v>1</v>
      </c>
    </row>
    <row r="23" spans="1:14" ht="30.75">
      <c r="A23" s="11">
        <v>7</v>
      </c>
      <c r="B23" s="13" t="s">
        <v>31</v>
      </c>
      <c r="C23" s="49">
        <f t="shared" si="0"/>
        <v>9</v>
      </c>
      <c r="D23" s="50">
        <f t="shared" si="1"/>
        <v>5</v>
      </c>
      <c r="E23" s="44">
        <v>0</v>
      </c>
      <c r="F23" s="44">
        <v>0</v>
      </c>
      <c r="G23" s="44">
        <v>4</v>
      </c>
      <c r="H23" s="44">
        <v>1</v>
      </c>
      <c r="I23" s="46">
        <v>0</v>
      </c>
      <c r="J23" s="46">
        <v>0</v>
      </c>
      <c r="K23" s="46">
        <v>2</v>
      </c>
      <c r="L23" s="46">
        <v>1</v>
      </c>
      <c r="M23" s="46">
        <v>0</v>
      </c>
      <c r="N23" s="46">
        <v>3</v>
      </c>
    </row>
    <row r="24" spans="1:14" s="59" customFormat="1" ht="26.25">
      <c r="A24" s="57"/>
      <c r="B24" s="58" t="s">
        <v>13</v>
      </c>
      <c r="C24" s="61">
        <f>C26+C27</f>
        <v>6448</v>
      </c>
      <c r="D24" s="61">
        <f>D26+D27</f>
        <v>6184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6106</v>
      </c>
      <c r="D26" s="50">
        <f>F26+H26+J26+L26+M26+N26</f>
        <v>6106</v>
      </c>
      <c r="E26" s="44">
        <v>186</v>
      </c>
      <c r="F26" s="46">
        <v>186</v>
      </c>
      <c r="G26" s="44">
        <v>2350</v>
      </c>
      <c r="H26" s="46">
        <v>2350</v>
      </c>
      <c r="I26" s="46">
        <v>185</v>
      </c>
      <c r="J26" s="46">
        <v>185</v>
      </c>
      <c r="K26" s="46">
        <v>1732</v>
      </c>
      <c r="L26" s="46">
        <v>1732</v>
      </c>
      <c r="M26" s="46">
        <v>175</v>
      </c>
      <c r="N26" s="46">
        <v>1478</v>
      </c>
    </row>
    <row r="27" spans="1:14" ht="18.75" customHeight="1">
      <c r="A27" s="11">
        <v>9</v>
      </c>
      <c r="B27" s="15" t="s">
        <v>12</v>
      </c>
      <c r="C27" s="49">
        <f>E27+G27+I27+K27+M27+N27</f>
        <v>342</v>
      </c>
      <c r="D27" s="50">
        <f>F27+H27+J27+L27+M27+N27</f>
        <v>78</v>
      </c>
      <c r="E27" s="44">
        <v>12</v>
      </c>
      <c r="F27" s="44">
        <v>3</v>
      </c>
      <c r="G27" s="44">
        <v>310</v>
      </c>
      <c r="H27" s="44">
        <v>65</v>
      </c>
      <c r="I27" s="46">
        <v>4</v>
      </c>
      <c r="J27" s="46">
        <v>2</v>
      </c>
      <c r="K27" s="46">
        <v>16</v>
      </c>
      <c r="L27" s="46">
        <v>8</v>
      </c>
      <c r="M27" s="46">
        <v>0</v>
      </c>
      <c r="N27" s="46">
        <v>0</v>
      </c>
    </row>
    <row r="28" spans="1:14" ht="44.25" customHeight="1">
      <c r="A28" s="11">
        <v>10</v>
      </c>
      <c r="B28" s="14" t="s">
        <v>28</v>
      </c>
      <c r="C28" s="62">
        <f>E28+G28+I28+K28+M28+N28</f>
        <v>24</v>
      </c>
      <c r="D28" s="63">
        <f>F28+H28+J28+L28+M28+N28</f>
        <v>9</v>
      </c>
      <c r="E28" s="50">
        <v>0</v>
      </c>
      <c r="F28" s="51">
        <v>0</v>
      </c>
      <c r="G28" s="50">
        <v>17</v>
      </c>
      <c r="H28" s="51">
        <v>4</v>
      </c>
      <c r="I28" s="51">
        <v>2</v>
      </c>
      <c r="J28" s="51">
        <v>1</v>
      </c>
      <c r="K28" s="51">
        <v>2</v>
      </c>
      <c r="L28" s="51">
        <v>1</v>
      </c>
      <c r="M28" s="51">
        <v>2</v>
      </c>
      <c r="N28" s="51">
        <v>1</v>
      </c>
    </row>
    <row r="29" spans="1:14" s="55" customFormat="1" ht="26.25">
      <c r="A29" s="53"/>
      <c r="B29" s="54" t="s">
        <v>14</v>
      </c>
      <c r="C29" s="64">
        <f>C15+C24+C28</f>
        <v>6948</v>
      </c>
      <c r="D29" s="64">
        <f>D15+D24+D28</f>
        <v>6454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  <mergeCell ref="D5:D9"/>
    <mergeCell ref="J8:J9"/>
    <mergeCell ref="H8:H9"/>
    <mergeCell ref="I8:I9"/>
    <mergeCell ref="K8:K9"/>
    <mergeCell ref="L8:L9"/>
    <mergeCell ref="F8:F9"/>
    <mergeCell ref="G8:G9"/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85" zoomScaleNormal="85"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1026</v>
      </c>
      <c r="D15" s="60">
        <f>D17+D18+D19+D20+D21+D22+D23</f>
        <v>541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485</v>
      </c>
      <c r="D17" s="50">
        <f>F17+H17+J17+L17+M17+N17</f>
        <v>215</v>
      </c>
      <c r="E17" s="44">
        <v>20</v>
      </c>
      <c r="F17" s="44">
        <v>5</v>
      </c>
      <c r="G17" s="44">
        <v>220</v>
      </c>
      <c r="H17" s="44">
        <v>55</v>
      </c>
      <c r="I17" s="45">
        <v>20</v>
      </c>
      <c r="J17" s="45">
        <v>10</v>
      </c>
      <c r="K17" s="45">
        <v>160</v>
      </c>
      <c r="L17" s="45">
        <v>80</v>
      </c>
      <c r="M17" s="45">
        <v>5</v>
      </c>
      <c r="N17" s="45">
        <v>60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233</v>
      </c>
      <c r="D19" s="50">
        <f t="shared" si="1"/>
        <v>69</v>
      </c>
      <c r="E19" s="44">
        <v>209</v>
      </c>
      <c r="F19" s="45">
        <v>54</v>
      </c>
      <c r="G19" s="44">
        <v>0</v>
      </c>
      <c r="H19" s="45">
        <v>0</v>
      </c>
      <c r="I19" s="45">
        <v>18</v>
      </c>
      <c r="J19" s="45">
        <v>9</v>
      </c>
      <c r="K19" s="45">
        <v>0</v>
      </c>
      <c r="L19" s="45">
        <v>0</v>
      </c>
      <c r="M19" s="45">
        <v>6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</row>
    <row r="21" spans="1:14" ht="41.25" customHeight="1">
      <c r="A21" s="11">
        <v>5</v>
      </c>
      <c r="B21" s="12" t="s">
        <v>9</v>
      </c>
      <c r="C21" s="49">
        <f t="shared" si="0"/>
        <v>255</v>
      </c>
      <c r="D21" s="50">
        <f t="shared" si="1"/>
        <v>231</v>
      </c>
      <c r="E21" s="44">
        <v>11</v>
      </c>
      <c r="F21" s="44">
        <v>9</v>
      </c>
      <c r="G21" s="44">
        <v>51</v>
      </c>
      <c r="H21" s="44">
        <v>42</v>
      </c>
      <c r="I21" s="46">
        <v>10</v>
      </c>
      <c r="J21" s="46">
        <v>6</v>
      </c>
      <c r="K21" s="46">
        <v>55</v>
      </c>
      <c r="L21" s="46">
        <v>46</v>
      </c>
      <c r="M21" s="46">
        <v>9</v>
      </c>
      <c r="N21" s="46">
        <v>119</v>
      </c>
    </row>
    <row r="22" spans="1:14" ht="41.25">
      <c r="A22" s="11">
        <v>6</v>
      </c>
      <c r="B22" s="13" t="s">
        <v>30</v>
      </c>
      <c r="C22" s="49">
        <f t="shared" si="0"/>
        <v>49</v>
      </c>
      <c r="D22" s="50">
        <f t="shared" si="1"/>
        <v>24</v>
      </c>
      <c r="E22" s="44">
        <v>0</v>
      </c>
      <c r="F22" s="44">
        <v>0</v>
      </c>
      <c r="G22" s="44">
        <v>25</v>
      </c>
      <c r="H22" s="44">
        <v>6</v>
      </c>
      <c r="I22" s="46">
        <v>0</v>
      </c>
      <c r="J22" s="46">
        <v>0</v>
      </c>
      <c r="K22" s="46">
        <v>12</v>
      </c>
      <c r="L22" s="46">
        <v>6</v>
      </c>
      <c r="M22" s="46">
        <v>2</v>
      </c>
      <c r="N22" s="46">
        <v>10</v>
      </c>
    </row>
    <row r="23" spans="1:14" ht="30.75">
      <c r="A23" s="11">
        <v>7</v>
      </c>
      <c r="B23" s="13" t="s">
        <v>31</v>
      </c>
      <c r="C23" s="49">
        <f t="shared" si="0"/>
        <v>3</v>
      </c>
      <c r="D23" s="50">
        <f t="shared" si="1"/>
        <v>1</v>
      </c>
      <c r="E23" s="44">
        <v>0</v>
      </c>
      <c r="F23" s="44">
        <v>0</v>
      </c>
      <c r="G23" s="44">
        <v>3</v>
      </c>
      <c r="H23" s="44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10777</v>
      </c>
      <c r="D24" s="61">
        <f>D26+D27</f>
        <v>10198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10044</v>
      </c>
      <c r="D26" s="50">
        <f>F26+H26+J26+L26+M26+N26</f>
        <v>10044</v>
      </c>
      <c r="E26" s="44">
        <v>550</v>
      </c>
      <c r="F26" s="46">
        <v>550</v>
      </c>
      <c r="G26" s="44">
        <v>3230</v>
      </c>
      <c r="H26" s="46">
        <v>3230</v>
      </c>
      <c r="I26" s="46">
        <v>430</v>
      </c>
      <c r="J26" s="46">
        <v>430</v>
      </c>
      <c r="K26" s="46">
        <v>2965</v>
      </c>
      <c r="L26" s="46">
        <v>2965</v>
      </c>
      <c r="M26" s="46">
        <v>330</v>
      </c>
      <c r="N26" s="46">
        <v>2539</v>
      </c>
    </row>
    <row r="27" spans="1:14" ht="18.75" customHeight="1">
      <c r="A27" s="11">
        <v>9</v>
      </c>
      <c r="B27" s="15" t="s">
        <v>12</v>
      </c>
      <c r="C27" s="49">
        <f>E27+G27+I27+K27+M27+N27</f>
        <v>733</v>
      </c>
      <c r="D27" s="50">
        <f>F27+H27+J27+L27+M27+N27</f>
        <v>154</v>
      </c>
      <c r="E27" s="44">
        <v>113</v>
      </c>
      <c r="F27" s="44">
        <v>27</v>
      </c>
      <c r="G27" s="44">
        <v>600</v>
      </c>
      <c r="H27" s="44">
        <v>115</v>
      </c>
      <c r="I27" s="46">
        <v>6</v>
      </c>
      <c r="J27" s="46">
        <v>3</v>
      </c>
      <c r="K27" s="46">
        <v>10</v>
      </c>
      <c r="L27" s="46">
        <v>5</v>
      </c>
      <c r="M27" s="46">
        <v>0</v>
      </c>
      <c r="N27" s="46">
        <v>4</v>
      </c>
    </row>
    <row r="28" spans="1:14" ht="44.25" customHeight="1">
      <c r="A28" s="11">
        <v>10</v>
      </c>
      <c r="B28" s="14" t="s">
        <v>28</v>
      </c>
      <c r="C28" s="62">
        <f>E28+G28+I28+K28+M28+N28</f>
        <v>129</v>
      </c>
      <c r="D28" s="63">
        <f>F28+H28+J28+L28+M28+N28</f>
        <v>44</v>
      </c>
      <c r="E28" s="50">
        <v>15</v>
      </c>
      <c r="F28" s="51">
        <v>4</v>
      </c>
      <c r="G28" s="50">
        <v>82</v>
      </c>
      <c r="H28" s="51">
        <v>21</v>
      </c>
      <c r="I28" s="51">
        <v>2</v>
      </c>
      <c r="J28" s="51">
        <v>1</v>
      </c>
      <c r="K28" s="51">
        <v>24</v>
      </c>
      <c r="L28" s="51">
        <v>12</v>
      </c>
      <c r="M28" s="51">
        <v>2</v>
      </c>
      <c r="N28" s="51">
        <v>4</v>
      </c>
    </row>
    <row r="29" spans="1:14" s="55" customFormat="1" ht="26.25">
      <c r="A29" s="53"/>
      <c r="B29" s="54" t="s">
        <v>14</v>
      </c>
      <c r="C29" s="64">
        <f>C15+C24+C28</f>
        <v>11932</v>
      </c>
      <c r="D29" s="64">
        <f>D15+D24+D28</f>
        <v>10783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  <mergeCell ref="J8:J9"/>
    <mergeCell ref="H8:H9"/>
    <mergeCell ref="M4:N4"/>
    <mergeCell ref="K8:K9"/>
    <mergeCell ref="L8:L9"/>
    <mergeCell ref="I4:L4"/>
    <mergeCell ref="M7:M9"/>
    <mergeCell ref="N7:N9"/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85" zoomScaleNormal="85"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286</v>
      </c>
      <c r="D15" s="60">
        <f>D17+D18+D19+D20+D21+D22+D23</f>
        <v>163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200</v>
      </c>
      <c r="D17" s="50">
        <f>F17+H17+J17+L17+M17+N17</f>
        <v>92</v>
      </c>
      <c r="E17" s="44">
        <v>0</v>
      </c>
      <c r="F17" s="44">
        <v>0</v>
      </c>
      <c r="G17" s="44">
        <v>82</v>
      </c>
      <c r="H17" s="44">
        <v>21</v>
      </c>
      <c r="I17" s="45">
        <v>0</v>
      </c>
      <c r="J17" s="45">
        <v>0</v>
      </c>
      <c r="K17" s="45">
        <v>94</v>
      </c>
      <c r="L17" s="45">
        <v>47</v>
      </c>
      <c r="M17" s="45">
        <v>1</v>
      </c>
      <c r="N17" s="45">
        <v>23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3</v>
      </c>
      <c r="D18" s="50">
        <f aca="true" t="shared" si="1" ref="D18:D23">F18+H18+J18+L18+M18+N18</f>
        <v>2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2</v>
      </c>
      <c r="L18" s="45">
        <v>1</v>
      </c>
      <c r="M18" s="45">
        <v>0</v>
      </c>
      <c r="N18" s="45">
        <v>1</v>
      </c>
    </row>
    <row r="19" spans="1:14" ht="21">
      <c r="A19" s="11">
        <v>3</v>
      </c>
      <c r="B19" s="15" t="s">
        <v>8</v>
      </c>
      <c r="C19" s="49">
        <f t="shared" si="0"/>
        <v>9</v>
      </c>
      <c r="D19" s="50">
        <f t="shared" si="1"/>
        <v>4</v>
      </c>
      <c r="E19" s="44">
        <v>6</v>
      </c>
      <c r="F19" s="45">
        <v>2</v>
      </c>
      <c r="G19" s="44">
        <v>0</v>
      </c>
      <c r="H19" s="45">
        <v>0</v>
      </c>
      <c r="I19" s="45">
        <v>2</v>
      </c>
      <c r="J19" s="45">
        <v>1</v>
      </c>
      <c r="K19" s="45">
        <v>0</v>
      </c>
      <c r="L19" s="45">
        <v>0</v>
      </c>
      <c r="M19" s="45">
        <v>1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41.25" customHeight="1">
      <c r="A21" s="11">
        <v>5</v>
      </c>
      <c r="B21" s="12" t="s">
        <v>9</v>
      </c>
      <c r="C21" s="49">
        <f t="shared" si="0"/>
        <v>72</v>
      </c>
      <c r="D21" s="50">
        <f t="shared" si="1"/>
        <v>63</v>
      </c>
      <c r="E21" s="44">
        <v>0</v>
      </c>
      <c r="F21" s="44">
        <v>0</v>
      </c>
      <c r="G21" s="44">
        <v>22</v>
      </c>
      <c r="H21" s="44">
        <v>18</v>
      </c>
      <c r="I21" s="46">
        <v>2</v>
      </c>
      <c r="J21" s="46">
        <v>1</v>
      </c>
      <c r="K21" s="46">
        <v>23</v>
      </c>
      <c r="L21" s="46">
        <v>19</v>
      </c>
      <c r="M21" s="46">
        <v>0</v>
      </c>
      <c r="N21" s="46">
        <v>25</v>
      </c>
    </row>
    <row r="22" spans="1:14" ht="41.25">
      <c r="A22" s="11">
        <v>6</v>
      </c>
      <c r="B22" s="13" t="s">
        <v>30</v>
      </c>
      <c r="C22" s="49">
        <f t="shared" si="0"/>
        <v>0</v>
      </c>
      <c r="D22" s="50">
        <f t="shared" si="1"/>
        <v>0</v>
      </c>
      <c r="E22" s="44">
        <v>0</v>
      </c>
      <c r="F22" s="44">
        <v>0</v>
      </c>
      <c r="G22" s="44">
        <v>0</v>
      </c>
      <c r="H22" s="44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ht="30.75">
      <c r="A23" s="11">
        <v>7</v>
      </c>
      <c r="B23" s="13" t="s">
        <v>31</v>
      </c>
      <c r="C23" s="49">
        <f t="shared" si="0"/>
        <v>2</v>
      </c>
      <c r="D23" s="50">
        <f t="shared" si="1"/>
        <v>2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2</v>
      </c>
    </row>
    <row r="24" spans="1:14" s="59" customFormat="1" ht="26.25">
      <c r="A24" s="57"/>
      <c r="B24" s="58" t="s">
        <v>13</v>
      </c>
      <c r="C24" s="61">
        <f>C26+C27</f>
        <v>4258</v>
      </c>
      <c r="D24" s="61">
        <f>D26+D27</f>
        <v>4164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4133</v>
      </c>
      <c r="D26" s="50">
        <f>F26+H26+J26+L26+M26+N26</f>
        <v>4133</v>
      </c>
      <c r="E26" s="44">
        <v>9</v>
      </c>
      <c r="F26" s="46">
        <v>9</v>
      </c>
      <c r="G26" s="44">
        <v>1165</v>
      </c>
      <c r="H26" s="46">
        <v>1165</v>
      </c>
      <c r="I26" s="46">
        <v>4</v>
      </c>
      <c r="J26" s="46">
        <v>4</v>
      </c>
      <c r="K26" s="46">
        <v>1650</v>
      </c>
      <c r="L26" s="46">
        <v>1650</v>
      </c>
      <c r="M26" s="46">
        <v>7</v>
      </c>
      <c r="N26" s="46">
        <v>1298</v>
      </c>
    </row>
    <row r="27" spans="1:14" ht="18.75" customHeight="1">
      <c r="A27" s="11">
        <v>9</v>
      </c>
      <c r="B27" s="15" t="s">
        <v>12</v>
      </c>
      <c r="C27" s="49">
        <f>E27+G27+I27+K27+M27+N27</f>
        <v>125</v>
      </c>
      <c r="D27" s="50">
        <f>F27+H27+J27+L27+M27+N27</f>
        <v>31</v>
      </c>
      <c r="E27" s="44">
        <v>0</v>
      </c>
      <c r="F27" s="44">
        <v>0</v>
      </c>
      <c r="G27" s="44">
        <v>123</v>
      </c>
      <c r="H27" s="44">
        <v>30</v>
      </c>
      <c r="I27" s="46">
        <v>0</v>
      </c>
      <c r="J27" s="46">
        <v>0</v>
      </c>
      <c r="K27" s="46">
        <v>2</v>
      </c>
      <c r="L27" s="46">
        <v>1</v>
      </c>
      <c r="M27" s="46">
        <v>0</v>
      </c>
      <c r="N27" s="46">
        <v>0</v>
      </c>
    </row>
    <row r="28" spans="1:14" ht="44.25" customHeight="1">
      <c r="A28" s="11">
        <v>10</v>
      </c>
      <c r="B28" s="14" t="s">
        <v>28</v>
      </c>
      <c r="C28" s="62">
        <f>E28+G28+I28+K28+M28+N28</f>
        <v>22</v>
      </c>
      <c r="D28" s="63">
        <f>F28+H28+J28+L28+M28+N28</f>
        <v>5</v>
      </c>
      <c r="E28" s="50">
        <v>9</v>
      </c>
      <c r="F28" s="51">
        <v>2</v>
      </c>
      <c r="G28" s="50">
        <v>11</v>
      </c>
      <c r="H28" s="51">
        <v>2</v>
      </c>
      <c r="I28" s="51">
        <v>0</v>
      </c>
      <c r="J28" s="51">
        <v>0</v>
      </c>
      <c r="K28" s="51">
        <v>2</v>
      </c>
      <c r="L28" s="51">
        <v>1</v>
      </c>
      <c r="M28" s="51">
        <v>0</v>
      </c>
      <c r="N28" s="51">
        <v>0</v>
      </c>
    </row>
    <row r="29" spans="1:14" s="55" customFormat="1" ht="26.25">
      <c r="A29" s="53"/>
      <c r="B29" s="54" t="s">
        <v>14</v>
      </c>
      <c r="C29" s="64">
        <f>C15+C24+C28</f>
        <v>4566</v>
      </c>
      <c r="D29" s="64">
        <f>D15+D24+D28</f>
        <v>4332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  <mergeCell ref="D5:D9"/>
    <mergeCell ref="J8:J9"/>
    <mergeCell ref="H8:H9"/>
    <mergeCell ref="I8:I9"/>
    <mergeCell ref="K8:K9"/>
    <mergeCell ref="L8:L9"/>
    <mergeCell ref="F8:F9"/>
    <mergeCell ref="G8:G9"/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AL36"/>
  <sheetViews>
    <sheetView tabSelected="1" zoomScale="50" zoomScaleNormal="50" zoomScalePageLayoutView="0" workbookViewId="0" topLeftCell="A1">
      <selection activeCell="B11" sqref="B11"/>
    </sheetView>
  </sheetViews>
  <sheetFormatPr defaultColWidth="9.140625" defaultRowHeight="12.75"/>
  <cols>
    <col min="1" max="1" width="169.28125" style="66" customWidth="1"/>
    <col min="2" max="2" width="135.7109375" style="0" customWidth="1"/>
    <col min="3" max="3" width="91.57421875" style="0" customWidth="1"/>
  </cols>
  <sheetData>
    <row r="1" spans="1:3" ht="10.5" customHeight="1">
      <c r="A1" s="67"/>
      <c r="B1" s="67"/>
      <c r="C1" s="67"/>
    </row>
    <row r="2" spans="1:3" s="1" customFormat="1" ht="50.25" customHeight="1">
      <c r="A2" s="123" t="s">
        <v>91</v>
      </c>
      <c r="B2" s="124"/>
      <c r="C2" s="125"/>
    </row>
    <row r="3" spans="1:4" s="1" customFormat="1" ht="111.75" customHeight="1">
      <c r="A3" s="99" t="s">
        <v>66</v>
      </c>
      <c r="B3" s="100" t="s">
        <v>80</v>
      </c>
      <c r="C3" s="100" t="s">
        <v>79</v>
      </c>
      <c r="D3" s="68"/>
    </row>
    <row r="4" spans="1:4" s="23" customFormat="1" ht="25.5" customHeight="1">
      <c r="A4" s="69"/>
      <c r="B4" s="69"/>
      <c r="C4" s="69"/>
      <c r="D4" s="95"/>
    </row>
    <row r="5" spans="1:4" s="1" customFormat="1" ht="24.75" customHeight="1" hidden="1">
      <c r="A5" s="70"/>
      <c r="B5" s="70"/>
      <c r="C5" s="70"/>
      <c r="D5" s="95"/>
    </row>
    <row r="6" spans="1:4" s="2" customFormat="1" ht="11.25" customHeight="1" hidden="1">
      <c r="A6" s="70" t="s">
        <v>0</v>
      </c>
      <c r="B6" s="70"/>
      <c r="C6" s="70"/>
      <c r="D6" s="96"/>
    </row>
    <row r="7" spans="1:4" s="2" customFormat="1" ht="11.25" customHeight="1" hidden="1">
      <c r="A7" s="70" t="s">
        <v>1</v>
      </c>
      <c r="B7" s="70"/>
      <c r="C7" s="70"/>
      <c r="D7" s="96"/>
    </row>
    <row r="8" spans="1:4" s="2" customFormat="1" ht="11.25" customHeight="1" hidden="1">
      <c r="A8" s="70" t="s">
        <v>2</v>
      </c>
      <c r="B8" s="70"/>
      <c r="C8" s="70"/>
      <c r="D8" s="96"/>
    </row>
    <row r="9" spans="1:4" s="55" customFormat="1" ht="42.75" customHeight="1">
      <c r="A9" s="70" t="s">
        <v>77</v>
      </c>
      <c r="B9" s="71"/>
      <c r="C9" s="71"/>
      <c r="D9" s="97"/>
    </row>
    <row r="10" spans="1:4" ht="36" customHeight="1">
      <c r="A10" s="72" t="s">
        <v>52</v>
      </c>
      <c r="B10" s="73" t="s">
        <v>81</v>
      </c>
      <c r="C10" s="74" t="s">
        <v>51</v>
      </c>
      <c r="D10" s="97"/>
    </row>
    <row r="11" spans="1:4" ht="43.5" customHeight="1">
      <c r="A11" s="72" t="s">
        <v>53</v>
      </c>
      <c r="B11" s="73" t="s">
        <v>47</v>
      </c>
      <c r="C11" s="74" t="s">
        <v>51</v>
      </c>
      <c r="D11" s="97"/>
    </row>
    <row r="12" spans="1:4" ht="42" customHeight="1">
      <c r="A12" s="72" t="s">
        <v>54</v>
      </c>
      <c r="B12" s="73" t="s">
        <v>82</v>
      </c>
      <c r="C12" s="75"/>
      <c r="D12" s="97"/>
    </row>
    <row r="13" spans="1:4" ht="50.25" customHeight="1">
      <c r="A13" s="72" t="s">
        <v>63</v>
      </c>
      <c r="B13" s="73" t="s">
        <v>82</v>
      </c>
      <c r="C13" s="74" t="s">
        <v>48</v>
      </c>
      <c r="D13" s="97"/>
    </row>
    <row r="14" spans="1:4" ht="46.5" customHeight="1">
      <c r="A14" s="76" t="s">
        <v>55</v>
      </c>
      <c r="B14" s="73" t="s">
        <v>88</v>
      </c>
      <c r="C14" s="74" t="s">
        <v>48</v>
      </c>
      <c r="D14" s="97"/>
    </row>
    <row r="15" spans="1:4" ht="34.5" customHeight="1">
      <c r="A15" s="70" t="s">
        <v>56</v>
      </c>
      <c r="B15" s="73"/>
      <c r="C15" s="77"/>
      <c r="D15" s="97"/>
    </row>
    <row r="16" spans="1:4" ht="48.75" customHeight="1">
      <c r="A16" s="78" t="s">
        <v>30</v>
      </c>
      <c r="B16" s="73" t="s">
        <v>82</v>
      </c>
      <c r="C16" s="79" t="s">
        <v>51</v>
      </c>
      <c r="D16" s="97"/>
    </row>
    <row r="17" spans="1:4" ht="54" customHeight="1">
      <c r="A17" s="78" t="s">
        <v>31</v>
      </c>
      <c r="B17" s="73" t="s">
        <v>82</v>
      </c>
      <c r="C17" s="79" t="s">
        <v>48</v>
      </c>
      <c r="D17" s="97"/>
    </row>
    <row r="18" spans="1:4" s="59" customFormat="1" ht="53.25" customHeight="1">
      <c r="A18" s="80" t="s">
        <v>57</v>
      </c>
      <c r="B18" s="81"/>
      <c r="C18" s="81"/>
      <c r="D18" s="98"/>
    </row>
    <row r="19" spans="1:4" ht="35.25" customHeight="1">
      <c r="A19" s="72" t="s">
        <v>4</v>
      </c>
      <c r="B19" s="75"/>
      <c r="C19" s="74"/>
      <c r="D19" s="97"/>
    </row>
    <row r="20" spans="1:3" ht="85.5" customHeight="1">
      <c r="A20" s="72" t="s">
        <v>64</v>
      </c>
      <c r="B20" s="73" t="s">
        <v>90</v>
      </c>
      <c r="C20" s="74" t="s">
        <v>48</v>
      </c>
    </row>
    <row r="21" spans="1:3" ht="75" customHeight="1">
      <c r="A21" s="72" t="s">
        <v>65</v>
      </c>
      <c r="B21" s="73" t="s">
        <v>89</v>
      </c>
      <c r="C21" s="74" t="s">
        <v>51</v>
      </c>
    </row>
    <row r="22" spans="1:3" ht="59.25" customHeight="1">
      <c r="A22" s="82" t="s">
        <v>58</v>
      </c>
      <c r="B22" s="83"/>
      <c r="C22" s="84"/>
    </row>
    <row r="23" spans="1:3" ht="69" customHeight="1">
      <c r="A23" s="76" t="s">
        <v>60</v>
      </c>
      <c r="B23" s="83" t="s">
        <v>83</v>
      </c>
      <c r="C23" s="74" t="s">
        <v>48</v>
      </c>
    </row>
    <row r="24" spans="1:3" ht="62.25" customHeight="1">
      <c r="A24" s="76" t="s">
        <v>61</v>
      </c>
      <c r="B24" s="83" t="s">
        <v>83</v>
      </c>
      <c r="C24" s="74" t="s">
        <v>48</v>
      </c>
    </row>
    <row r="25" spans="1:3" ht="69" customHeight="1">
      <c r="A25" s="72" t="s">
        <v>50</v>
      </c>
      <c r="B25" s="83" t="s">
        <v>83</v>
      </c>
      <c r="C25" s="84"/>
    </row>
    <row r="26" spans="1:3" ht="65.25" customHeight="1">
      <c r="A26" s="82" t="s">
        <v>59</v>
      </c>
      <c r="B26" s="73"/>
      <c r="C26" s="74"/>
    </row>
    <row r="27" spans="1:3" ht="96.75" customHeight="1" hidden="1">
      <c r="A27" s="76" t="s">
        <v>62</v>
      </c>
      <c r="B27" s="83" t="s">
        <v>78</v>
      </c>
      <c r="C27" s="84" t="s">
        <v>49</v>
      </c>
    </row>
    <row r="28" spans="1:38" s="55" customFormat="1" ht="63" customHeight="1">
      <c r="A28" s="85" t="s">
        <v>67</v>
      </c>
      <c r="B28" s="86"/>
      <c r="C28" s="86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</row>
    <row r="29" spans="1:3" s="55" customFormat="1" ht="77.25" customHeight="1">
      <c r="A29" s="87" t="s">
        <v>68</v>
      </c>
      <c r="B29" s="88" t="s">
        <v>86</v>
      </c>
      <c r="C29" s="88" t="s">
        <v>69</v>
      </c>
    </row>
    <row r="30" spans="1:3" s="55" customFormat="1" ht="54.75" customHeight="1">
      <c r="A30" s="89" t="s">
        <v>70</v>
      </c>
      <c r="B30" s="90" t="s">
        <v>84</v>
      </c>
      <c r="C30" s="90" t="s">
        <v>71</v>
      </c>
    </row>
    <row r="31" spans="1:3" ht="46.5" customHeight="1">
      <c r="A31" s="87" t="s">
        <v>72</v>
      </c>
      <c r="B31" s="90"/>
      <c r="C31" s="90" t="s">
        <v>71</v>
      </c>
    </row>
    <row r="32" spans="1:3" ht="42.75" customHeight="1">
      <c r="A32" s="87" t="s">
        <v>73</v>
      </c>
      <c r="B32" s="88"/>
      <c r="C32" s="88" t="s">
        <v>69</v>
      </c>
    </row>
    <row r="33" spans="1:3" ht="45.75" customHeight="1">
      <c r="A33" s="91" t="s">
        <v>74</v>
      </c>
      <c r="B33" s="92" t="s">
        <v>85</v>
      </c>
      <c r="C33" s="92" t="s">
        <v>69</v>
      </c>
    </row>
    <row r="34" spans="1:3" ht="62.25" customHeight="1">
      <c r="A34" s="69" t="s">
        <v>76</v>
      </c>
      <c r="B34" s="93" t="s">
        <v>87</v>
      </c>
      <c r="C34" s="93" t="s">
        <v>75</v>
      </c>
    </row>
    <row r="35" spans="1:3" ht="44.25" customHeight="1">
      <c r="A35" s="77"/>
      <c r="B35" s="77"/>
      <c r="C35" s="77"/>
    </row>
    <row r="36" spans="1:3" ht="17.25">
      <c r="A36" s="122"/>
      <c r="B36" s="122"/>
      <c r="C36" s="122"/>
    </row>
  </sheetData>
  <sheetProtection/>
  <mergeCells count="2">
    <mergeCell ref="A36:C36"/>
    <mergeCell ref="A2:C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2" ySplit="4" topLeftCell="C15" activePane="bottomRight" state="frozen"/>
      <selection pane="topLeft" activeCell="L1" sqref="L1:N1"/>
      <selection pane="topRight" activeCell="L1" sqref="L1:N1"/>
      <selection pane="bottomLeft" activeCell="L1" sqref="L1:N1"/>
      <selection pane="bottomRight" activeCell="O19" sqref="O19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2165</v>
      </c>
      <c r="D15" s="60">
        <f>D17+D18+D19+D20+D21+D22+D23</f>
        <v>1044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988</v>
      </c>
      <c r="D17" s="50">
        <f>F17+H17+J17+L17+M17+N17</f>
        <v>408</v>
      </c>
      <c r="E17" s="44">
        <v>78</v>
      </c>
      <c r="F17" s="44">
        <v>22</v>
      </c>
      <c r="G17" s="44">
        <v>480</v>
      </c>
      <c r="H17" s="44">
        <v>117</v>
      </c>
      <c r="I17" s="45">
        <v>46</v>
      </c>
      <c r="J17" s="45">
        <v>23</v>
      </c>
      <c r="K17" s="45">
        <v>274</v>
      </c>
      <c r="L17" s="45">
        <v>136</v>
      </c>
      <c r="M17" s="45">
        <v>23</v>
      </c>
      <c r="N17" s="45">
        <v>87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605</v>
      </c>
      <c r="D19" s="50">
        <f t="shared" si="1"/>
        <v>187</v>
      </c>
      <c r="E19" s="44">
        <v>532</v>
      </c>
      <c r="F19" s="45">
        <v>134</v>
      </c>
      <c r="G19" s="44">
        <v>0</v>
      </c>
      <c r="H19" s="45">
        <v>0</v>
      </c>
      <c r="I19" s="45">
        <v>40</v>
      </c>
      <c r="J19" s="45">
        <v>20</v>
      </c>
      <c r="K19" s="45">
        <v>0</v>
      </c>
      <c r="L19" s="45">
        <v>0</v>
      </c>
      <c r="M19" s="45">
        <v>33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456</v>
      </c>
      <c r="D21" s="50">
        <f t="shared" si="1"/>
        <v>410</v>
      </c>
      <c r="E21" s="44">
        <v>18</v>
      </c>
      <c r="F21" s="44">
        <v>15</v>
      </c>
      <c r="G21" s="44">
        <v>126</v>
      </c>
      <c r="H21" s="44">
        <v>105</v>
      </c>
      <c r="I21" s="46">
        <v>18</v>
      </c>
      <c r="J21" s="46">
        <v>15</v>
      </c>
      <c r="K21" s="46">
        <v>114</v>
      </c>
      <c r="L21" s="46">
        <v>95</v>
      </c>
      <c r="M21" s="46">
        <v>25</v>
      </c>
      <c r="N21" s="46">
        <v>155</v>
      </c>
    </row>
    <row r="22" spans="1:14" ht="41.25">
      <c r="A22" s="11">
        <v>6</v>
      </c>
      <c r="B22" s="13" t="s">
        <v>30</v>
      </c>
      <c r="C22" s="49">
        <f t="shared" si="0"/>
        <v>83</v>
      </c>
      <c r="D22" s="50">
        <f t="shared" si="1"/>
        <v>32</v>
      </c>
      <c r="E22" s="44">
        <v>4</v>
      </c>
      <c r="F22" s="44">
        <v>1</v>
      </c>
      <c r="G22" s="44">
        <v>49</v>
      </c>
      <c r="H22" s="44">
        <v>11</v>
      </c>
      <c r="I22" s="46">
        <v>2</v>
      </c>
      <c r="J22" s="46">
        <v>1</v>
      </c>
      <c r="K22" s="46">
        <v>16</v>
      </c>
      <c r="L22" s="46">
        <v>7</v>
      </c>
      <c r="M22" s="46">
        <v>4</v>
      </c>
      <c r="N22" s="46">
        <v>8</v>
      </c>
    </row>
    <row r="23" spans="1:14" ht="30.75">
      <c r="A23" s="11">
        <v>7</v>
      </c>
      <c r="B23" s="13" t="s">
        <v>31</v>
      </c>
      <c r="C23" s="49">
        <f t="shared" si="0"/>
        <v>32</v>
      </c>
      <c r="D23" s="50">
        <f t="shared" si="1"/>
        <v>6</v>
      </c>
      <c r="E23" s="44">
        <v>8</v>
      </c>
      <c r="F23" s="44">
        <v>1</v>
      </c>
      <c r="G23" s="44">
        <v>22</v>
      </c>
      <c r="H23" s="44">
        <v>4</v>
      </c>
      <c r="I23" s="46">
        <v>0</v>
      </c>
      <c r="J23" s="46">
        <v>0</v>
      </c>
      <c r="K23" s="46">
        <v>2</v>
      </c>
      <c r="L23" s="46">
        <v>1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12564</v>
      </c>
      <c r="D24" s="61">
        <f>D26+D27</f>
        <v>11992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11800</v>
      </c>
      <c r="D26" s="50">
        <f>F26+H26+J26+L26+M26+N26</f>
        <v>11800</v>
      </c>
      <c r="E26" s="44">
        <v>1180</v>
      </c>
      <c r="F26" s="46">
        <v>1180</v>
      </c>
      <c r="G26" s="44">
        <v>3865</v>
      </c>
      <c r="H26" s="46">
        <v>3865</v>
      </c>
      <c r="I26" s="46">
        <v>785</v>
      </c>
      <c r="J26" s="46">
        <v>785</v>
      </c>
      <c r="K26" s="46">
        <v>3150</v>
      </c>
      <c r="L26" s="46">
        <v>3150</v>
      </c>
      <c r="M26" s="46">
        <v>630</v>
      </c>
      <c r="N26" s="46">
        <v>2190</v>
      </c>
    </row>
    <row r="27" spans="1:14" ht="18.75" customHeight="1">
      <c r="A27" s="11">
        <v>9</v>
      </c>
      <c r="B27" s="15" t="s">
        <v>12</v>
      </c>
      <c r="C27" s="49">
        <f>E27+G27+I27+K27+M27+N27</f>
        <v>764</v>
      </c>
      <c r="D27" s="50">
        <f>F27+H27+J27+L27+M27+N27</f>
        <v>192</v>
      </c>
      <c r="E27" s="44">
        <v>202</v>
      </c>
      <c r="F27" s="44">
        <v>48</v>
      </c>
      <c r="G27" s="44">
        <v>500</v>
      </c>
      <c r="H27" s="44">
        <v>112</v>
      </c>
      <c r="I27" s="46">
        <v>25</v>
      </c>
      <c r="J27" s="46">
        <v>12</v>
      </c>
      <c r="K27" s="46">
        <v>35</v>
      </c>
      <c r="L27" s="46">
        <v>18</v>
      </c>
      <c r="M27" s="46">
        <v>0</v>
      </c>
      <c r="N27" s="46">
        <v>2</v>
      </c>
    </row>
    <row r="28" spans="1:14" ht="44.25" customHeight="1">
      <c r="A28" s="11">
        <v>10</v>
      </c>
      <c r="B28" s="14" t="s">
        <v>28</v>
      </c>
      <c r="C28" s="62">
        <f>E28+G28+I28+K28+M28+N28</f>
        <v>325</v>
      </c>
      <c r="D28" s="63">
        <f>F28+H28+J28+L28+M28+N28</f>
        <v>96</v>
      </c>
      <c r="E28" s="50">
        <v>164</v>
      </c>
      <c r="F28" s="51">
        <v>40</v>
      </c>
      <c r="G28" s="50">
        <v>113</v>
      </c>
      <c r="H28" s="51">
        <v>27</v>
      </c>
      <c r="I28" s="51">
        <v>14</v>
      </c>
      <c r="J28" s="51">
        <v>7</v>
      </c>
      <c r="K28" s="51">
        <v>24</v>
      </c>
      <c r="L28" s="51">
        <v>12</v>
      </c>
      <c r="M28" s="51">
        <v>4</v>
      </c>
      <c r="N28" s="51">
        <v>6</v>
      </c>
    </row>
    <row r="29" spans="1:14" s="55" customFormat="1" ht="26.25">
      <c r="A29" s="53"/>
      <c r="B29" s="54" t="s">
        <v>14</v>
      </c>
      <c r="C29" s="64">
        <f>C15+C24+C28</f>
        <v>15054</v>
      </c>
      <c r="D29" s="64">
        <f>D15+D24+D28</f>
        <v>13132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A3:H3"/>
    <mergeCell ref="B4:B9"/>
    <mergeCell ref="C4:D4"/>
    <mergeCell ref="E4:H4"/>
    <mergeCell ref="E7:F7"/>
    <mergeCell ref="G7:H7"/>
    <mergeCell ref="C5:C9"/>
    <mergeCell ref="D5:D9"/>
    <mergeCell ref="E5:H6"/>
    <mergeCell ref="M4:N4"/>
    <mergeCell ref="I5:L6"/>
    <mergeCell ref="I7:J7"/>
    <mergeCell ref="K8:K9"/>
    <mergeCell ref="M5:N6"/>
    <mergeCell ref="M7:M9"/>
    <mergeCell ref="N7:N9"/>
    <mergeCell ref="L8:L9"/>
    <mergeCell ref="K7:L7"/>
    <mergeCell ref="L1:N1"/>
    <mergeCell ref="A2:N2"/>
    <mergeCell ref="A4:A9"/>
    <mergeCell ref="E8:E9"/>
    <mergeCell ref="F8:F9"/>
    <mergeCell ref="G8:G9"/>
    <mergeCell ref="H8:H9"/>
    <mergeCell ref="I8:I9"/>
    <mergeCell ref="J8:J9"/>
    <mergeCell ref="I4:L4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3511</v>
      </c>
      <c r="D15" s="60">
        <f>D17+D18+D19+D20+D21+D22+D23</f>
        <v>1245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1144</v>
      </c>
      <c r="D17" s="50">
        <f>F17+H17+J17+L17+M17+N17</f>
        <v>394</v>
      </c>
      <c r="E17" s="44">
        <v>230</v>
      </c>
      <c r="F17" s="44">
        <v>55</v>
      </c>
      <c r="G17" s="44">
        <v>560</v>
      </c>
      <c r="H17" s="44">
        <v>120</v>
      </c>
      <c r="I17" s="45">
        <v>90</v>
      </c>
      <c r="J17" s="45">
        <v>40</v>
      </c>
      <c r="K17" s="45">
        <v>165</v>
      </c>
      <c r="L17" s="45">
        <v>80</v>
      </c>
      <c r="M17" s="45">
        <v>24</v>
      </c>
      <c r="N17" s="45">
        <v>75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1845</v>
      </c>
      <c r="D19" s="50">
        <f t="shared" si="1"/>
        <v>515</v>
      </c>
      <c r="E19" s="44">
        <v>1685</v>
      </c>
      <c r="F19" s="45">
        <v>405</v>
      </c>
      <c r="G19" s="44">
        <v>0</v>
      </c>
      <c r="H19" s="45">
        <v>0</v>
      </c>
      <c r="I19" s="45">
        <v>100</v>
      </c>
      <c r="J19" s="45">
        <v>50</v>
      </c>
      <c r="K19" s="45">
        <v>0</v>
      </c>
      <c r="L19" s="45">
        <v>0</v>
      </c>
      <c r="M19" s="45">
        <v>60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6</v>
      </c>
      <c r="D20" s="50">
        <f t="shared" si="1"/>
        <v>2</v>
      </c>
      <c r="E20" s="44"/>
      <c r="F20" s="45"/>
      <c r="G20" s="44">
        <v>5</v>
      </c>
      <c r="H20" s="45">
        <v>1</v>
      </c>
      <c r="I20" s="46"/>
      <c r="J20" s="46"/>
      <c r="K20" s="46"/>
      <c r="L20" s="46"/>
      <c r="M20" s="46">
        <v>1</v>
      </c>
      <c r="N20" s="46"/>
    </row>
    <row r="21" spans="1:14" ht="34.5" customHeight="1">
      <c r="A21" s="11">
        <v>5</v>
      </c>
      <c r="B21" s="12" t="s">
        <v>9</v>
      </c>
      <c r="C21" s="49">
        <f t="shared" si="0"/>
        <v>264</v>
      </c>
      <c r="D21" s="50">
        <f t="shared" si="1"/>
        <v>233</v>
      </c>
      <c r="E21" s="44">
        <v>42</v>
      </c>
      <c r="F21" s="44">
        <v>35</v>
      </c>
      <c r="G21" s="44">
        <v>78</v>
      </c>
      <c r="H21" s="44">
        <v>65</v>
      </c>
      <c r="I21" s="46">
        <v>26</v>
      </c>
      <c r="J21" s="46">
        <v>22</v>
      </c>
      <c r="K21" s="46">
        <v>40</v>
      </c>
      <c r="L21" s="46">
        <v>33</v>
      </c>
      <c r="M21" s="46">
        <v>13</v>
      </c>
      <c r="N21" s="46">
        <v>65</v>
      </c>
    </row>
    <row r="22" spans="1:14" ht="41.25">
      <c r="A22" s="11">
        <v>6</v>
      </c>
      <c r="B22" s="13" t="s">
        <v>30</v>
      </c>
      <c r="C22" s="49">
        <f t="shared" si="0"/>
        <v>207</v>
      </c>
      <c r="D22" s="50">
        <f t="shared" si="1"/>
        <v>84</v>
      </c>
      <c r="E22" s="44">
        <v>45</v>
      </c>
      <c r="F22" s="44">
        <v>10</v>
      </c>
      <c r="G22" s="44">
        <v>80</v>
      </c>
      <c r="H22" s="44">
        <v>15</v>
      </c>
      <c r="I22" s="46">
        <v>16</v>
      </c>
      <c r="J22" s="46">
        <v>8</v>
      </c>
      <c r="K22" s="46">
        <v>30</v>
      </c>
      <c r="L22" s="46">
        <v>15</v>
      </c>
      <c r="M22" s="46">
        <v>15</v>
      </c>
      <c r="N22" s="46">
        <v>21</v>
      </c>
    </row>
    <row r="23" spans="1:14" ht="30.75">
      <c r="A23" s="11">
        <v>7</v>
      </c>
      <c r="B23" s="13" t="s">
        <v>31</v>
      </c>
      <c r="C23" s="49">
        <f t="shared" si="0"/>
        <v>45</v>
      </c>
      <c r="D23" s="50">
        <f t="shared" si="1"/>
        <v>17</v>
      </c>
      <c r="E23" s="44">
        <v>20</v>
      </c>
      <c r="F23" s="44">
        <v>4</v>
      </c>
      <c r="G23" s="44">
        <v>10</v>
      </c>
      <c r="H23" s="44">
        <v>2</v>
      </c>
      <c r="I23" s="46">
        <v>4</v>
      </c>
      <c r="J23" s="46">
        <v>2</v>
      </c>
      <c r="K23" s="46">
        <v>4</v>
      </c>
      <c r="L23" s="46">
        <v>2</v>
      </c>
      <c r="M23" s="46">
        <v>3</v>
      </c>
      <c r="N23" s="46">
        <v>4</v>
      </c>
    </row>
    <row r="24" spans="1:14" s="59" customFormat="1" ht="26.25">
      <c r="A24" s="57"/>
      <c r="B24" s="58" t="s">
        <v>13</v>
      </c>
      <c r="C24" s="61">
        <f>C26+C27</f>
        <v>20135</v>
      </c>
      <c r="D24" s="61">
        <f>D26+D27</f>
        <v>19134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18823</v>
      </c>
      <c r="D26" s="50">
        <f>F26+H26+J26+L26+M26+N26</f>
        <v>18823</v>
      </c>
      <c r="E26" s="44">
        <v>4187</v>
      </c>
      <c r="F26" s="46">
        <v>4187</v>
      </c>
      <c r="G26" s="44">
        <v>5206</v>
      </c>
      <c r="H26" s="46">
        <v>5206</v>
      </c>
      <c r="I26" s="46">
        <v>2195</v>
      </c>
      <c r="J26" s="46">
        <v>2195</v>
      </c>
      <c r="K26" s="46">
        <v>2960</v>
      </c>
      <c r="L26" s="46">
        <v>2960</v>
      </c>
      <c r="M26" s="46">
        <v>1593</v>
      </c>
      <c r="N26" s="46">
        <v>2682</v>
      </c>
    </row>
    <row r="27" spans="1:14" ht="18.75" customHeight="1">
      <c r="A27" s="11">
        <v>9</v>
      </c>
      <c r="B27" s="15" t="s">
        <v>12</v>
      </c>
      <c r="C27" s="49">
        <f>E27+G27+I27+K27+M27+N27</f>
        <v>1312</v>
      </c>
      <c r="D27" s="50">
        <f>F27+H27+J27+L27+M27+N27</f>
        <v>311</v>
      </c>
      <c r="E27" s="44">
        <v>600</v>
      </c>
      <c r="F27" s="44">
        <v>130</v>
      </c>
      <c r="G27" s="44">
        <v>600</v>
      </c>
      <c r="H27" s="44">
        <v>120</v>
      </c>
      <c r="I27" s="46">
        <v>45</v>
      </c>
      <c r="J27" s="46">
        <v>22</v>
      </c>
      <c r="K27" s="46">
        <v>55</v>
      </c>
      <c r="L27" s="46">
        <v>27</v>
      </c>
      <c r="M27" s="46">
        <v>5</v>
      </c>
      <c r="N27" s="46">
        <v>7</v>
      </c>
    </row>
    <row r="28" spans="1:14" ht="44.25" customHeight="1">
      <c r="A28" s="11">
        <v>10</v>
      </c>
      <c r="B28" s="14" t="s">
        <v>28</v>
      </c>
      <c r="C28" s="62">
        <f>E28+G28+I28+K28+M28+N28</f>
        <v>409</v>
      </c>
      <c r="D28" s="63">
        <f>F28+H28+J28+L28+M28+N28</f>
        <v>126</v>
      </c>
      <c r="E28" s="50">
        <v>230</v>
      </c>
      <c r="F28" s="51">
        <v>58</v>
      </c>
      <c r="G28" s="50">
        <v>111</v>
      </c>
      <c r="H28" s="51">
        <v>24</v>
      </c>
      <c r="I28" s="51">
        <v>30</v>
      </c>
      <c r="J28" s="51">
        <v>15</v>
      </c>
      <c r="K28" s="51">
        <v>18</v>
      </c>
      <c r="L28" s="51">
        <v>9</v>
      </c>
      <c r="M28" s="51">
        <v>11</v>
      </c>
      <c r="N28" s="51">
        <v>9</v>
      </c>
    </row>
    <row r="29" spans="1:14" s="55" customFormat="1" ht="26.25">
      <c r="A29" s="53"/>
      <c r="B29" s="54" t="s">
        <v>14</v>
      </c>
      <c r="C29" s="64">
        <f>C15+C24+C28</f>
        <v>24055</v>
      </c>
      <c r="D29" s="64">
        <f>D15+D24+D28</f>
        <v>20505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  <mergeCell ref="J8:J9"/>
    <mergeCell ref="H8:H9"/>
    <mergeCell ref="M4:N4"/>
    <mergeCell ref="K8:K9"/>
    <mergeCell ref="L8:L9"/>
    <mergeCell ref="I4:L4"/>
    <mergeCell ref="M7:M9"/>
    <mergeCell ref="N7:N9"/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36" sqref="G36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507</v>
      </c>
      <c r="D15" s="60">
        <f>D17+D18+D19+D20+D21+D22+D23</f>
        <v>247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261</v>
      </c>
      <c r="D17" s="50">
        <f>F17+H17+J17+L17+M17+N17</f>
        <v>127</v>
      </c>
      <c r="E17" s="44">
        <v>7</v>
      </c>
      <c r="F17" s="44">
        <v>2</v>
      </c>
      <c r="G17" s="44">
        <v>105</v>
      </c>
      <c r="H17" s="44">
        <v>25</v>
      </c>
      <c r="I17" s="45">
        <v>8</v>
      </c>
      <c r="J17" s="45">
        <v>4</v>
      </c>
      <c r="K17" s="45">
        <v>90</v>
      </c>
      <c r="L17" s="45">
        <v>45</v>
      </c>
      <c r="M17" s="45">
        <v>6</v>
      </c>
      <c r="N17" s="45">
        <v>45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/>
      <c r="F18" s="45"/>
      <c r="G18" s="44"/>
      <c r="H18" s="45"/>
      <c r="I18" s="45"/>
      <c r="J18" s="45"/>
      <c r="K18" s="45"/>
      <c r="L18" s="45"/>
      <c r="M18" s="45"/>
      <c r="N18" s="45"/>
    </row>
    <row r="19" spans="1:14" ht="21">
      <c r="A19" s="11">
        <v>3</v>
      </c>
      <c r="B19" s="15" t="s">
        <v>8</v>
      </c>
      <c r="C19" s="49">
        <f t="shared" si="0"/>
        <v>139</v>
      </c>
      <c r="D19" s="50">
        <f t="shared" si="1"/>
        <v>44</v>
      </c>
      <c r="E19" s="44">
        <v>120</v>
      </c>
      <c r="F19" s="45">
        <v>32</v>
      </c>
      <c r="G19" s="44">
        <v>0</v>
      </c>
      <c r="H19" s="45">
        <v>0</v>
      </c>
      <c r="I19" s="45">
        <v>14</v>
      </c>
      <c r="J19" s="45">
        <v>7</v>
      </c>
      <c r="K19" s="45">
        <v>0</v>
      </c>
      <c r="L19" s="45">
        <v>0</v>
      </c>
      <c r="M19" s="45">
        <v>5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69</v>
      </c>
      <c r="D21" s="50">
        <f t="shared" si="1"/>
        <v>62</v>
      </c>
      <c r="E21" s="44">
        <v>0</v>
      </c>
      <c r="F21" s="44">
        <v>0</v>
      </c>
      <c r="G21" s="44">
        <v>22</v>
      </c>
      <c r="H21" s="44">
        <v>19</v>
      </c>
      <c r="I21" s="46">
        <v>11</v>
      </c>
      <c r="J21" s="46">
        <v>9</v>
      </c>
      <c r="K21" s="46">
        <v>9</v>
      </c>
      <c r="L21" s="46">
        <v>7</v>
      </c>
      <c r="M21" s="46">
        <v>2</v>
      </c>
      <c r="N21" s="46">
        <v>25</v>
      </c>
    </row>
    <row r="22" spans="1:14" ht="41.25">
      <c r="A22" s="11">
        <v>6</v>
      </c>
      <c r="B22" s="13" t="s">
        <v>30</v>
      </c>
      <c r="C22" s="49">
        <f t="shared" si="0"/>
        <v>29</v>
      </c>
      <c r="D22" s="50">
        <f t="shared" si="1"/>
        <v>11</v>
      </c>
      <c r="E22" s="44">
        <v>0</v>
      </c>
      <c r="F22" s="44">
        <v>0</v>
      </c>
      <c r="G22" s="44">
        <v>15</v>
      </c>
      <c r="H22" s="44">
        <v>3</v>
      </c>
      <c r="I22" s="46">
        <v>0</v>
      </c>
      <c r="J22" s="46">
        <v>0</v>
      </c>
      <c r="K22" s="46">
        <v>10</v>
      </c>
      <c r="L22" s="46">
        <v>4</v>
      </c>
      <c r="M22" s="46">
        <v>1</v>
      </c>
      <c r="N22" s="46">
        <v>3</v>
      </c>
    </row>
    <row r="23" spans="1:14" ht="30.75">
      <c r="A23" s="11">
        <v>7</v>
      </c>
      <c r="B23" s="13" t="s">
        <v>31</v>
      </c>
      <c r="C23" s="49">
        <f t="shared" si="0"/>
        <v>9</v>
      </c>
      <c r="D23" s="50">
        <f t="shared" si="1"/>
        <v>3</v>
      </c>
      <c r="E23" s="44">
        <v>0</v>
      </c>
      <c r="F23" s="44">
        <v>0</v>
      </c>
      <c r="G23" s="44">
        <v>5</v>
      </c>
      <c r="H23" s="44">
        <v>1</v>
      </c>
      <c r="I23" s="46">
        <v>0</v>
      </c>
      <c r="J23" s="46">
        <v>0</v>
      </c>
      <c r="K23" s="46">
        <v>4</v>
      </c>
      <c r="L23" s="46">
        <v>2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4658</v>
      </c>
      <c r="D24" s="61">
        <f>D26+D27</f>
        <v>4397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4310</v>
      </c>
      <c r="D26" s="50">
        <f>F26+H26+J26+L26+M26+N26</f>
        <v>4310</v>
      </c>
      <c r="E26" s="44">
        <v>174</v>
      </c>
      <c r="F26" s="46">
        <v>174</v>
      </c>
      <c r="G26" s="44">
        <v>1357</v>
      </c>
      <c r="H26" s="46">
        <v>1357</v>
      </c>
      <c r="I26" s="46">
        <v>190</v>
      </c>
      <c r="J26" s="46">
        <v>190</v>
      </c>
      <c r="K26" s="46">
        <v>1262</v>
      </c>
      <c r="L26" s="46">
        <v>1262</v>
      </c>
      <c r="M26" s="46">
        <v>160</v>
      </c>
      <c r="N26" s="46">
        <v>1167</v>
      </c>
    </row>
    <row r="27" spans="1:14" ht="18.75" customHeight="1">
      <c r="A27" s="11">
        <v>9</v>
      </c>
      <c r="B27" s="15" t="s">
        <v>12</v>
      </c>
      <c r="C27" s="49">
        <f>E27+G27+I27+K27+M27+N27</f>
        <v>348</v>
      </c>
      <c r="D27" s="50">
        <f>F27+H27+J27+L27+M27+N27</f>
        <v>87</v>
      </c>
      <c r="E27" s="44">
        <v>35</v>
      </c>
      <c r="F27" s="44">
        <v>11</v>
      </c>
      <c r="G27" s="44">
        <v>280</v>
      </c>
      <c r="H27" s="44">
        <v>57</v>
      </c>
      <c r="I27" s="46">
        <v>12</v>
      </c>
      <c r="J27" s="46">
        <v>6</v>
      </c>
      <c r="K27" s="46">
        <v>16</v>
      </c>
      <c r="L27" s="46">
        <v>8</v>
      </c>
      <c r="M27" s="46">
        <v>1</v>
      </c>
      <c r="N27" s="46">
        <v>4</v>
      </c>
    </row>
    <row r="28" spans="1:14" ht="44.25" customHeight="1">
      <c r="A28" s="11">
        <v>10</v>
      </c>
      <c r="B28" s="14" t="s">
        <v>28</v>
      </c>
      <c r="C28" s="62">
        <f>E28+G28+I28+K28+M28+N28</f>
        <v>44</v>
      </c>
      <c r="D28" s="63">
        <f>F28+H28+J28+L28+M28+N28</f>
        <v>17</v>
      </c>
      <c r="E28" s="50">
        <v>14</v>
      </c>
      <c r="F28" s="51">
        <v>4</v>
      </c>
      <c r="G28" s="50">
        <v>17</v>
      </c>
      <c r="H28" s="51">
        <v>5</v>
      </c>
      <c r="I28" s="51">
        <v>2</v>
      </c>
      <c r="J28" s="51">
        <v>1</v>
      </c>
      <c r="K28" s="51">
        <v>8</v>
      </c>
      <c r="L28" s="51">
        <v>4</v>
      </c>
      <c r="M28" s="51">
        <v>1</v>
      </c>
      <c r="N28" s="51">
        <v>2</v>
      </c>
    </row>
    <row r="29" spans="1:14" s="55" customFormat="1" ht="26.25">
      <c r="A29" s="53"/>
      <c r="B29" s="54" t="s">
        <v>14</v>
      </c>
      <c r="C29" s="64">
        <f>C15+C24+C28</f>
        <v>5209</v>
      </c>
      <c r="D29" s="64">
        <f>D15+D24+D28</f>
        <v>4661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  <mergeCell ref="D5:D9"/>
    <mergeCell ref="J8:J9"/>
    <mergeCell ref="H8:H9"/>
    <mergeCell ref="I8:I9"/>
    <mergeCell ref="K8:K9"/>
    <mergeCell ref="L8:L9"/>
    <mergeCell ref="F8:F9"/>
    <mergeCell ref="G8:G9"/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1711</v>
      </c>
      <c r="D15" s="60">
        <f>D17+D18+D19+D20+D21+D22+D23</f>
        <v>712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1020</v>
      </c>
      <c r="D17" s="50">
        <f>F17+H17+J17+L17+M17+N17</f>
        <v>432</v>
      </c>
      <c r="E17" s="44">
        <v>100</v>
      </c>
      <c r="F17" s="44">
        <v>27</v>
      </c>
      <c r="G17" s="44">
        <v>430</v>
      </c>
      <c r="H17" s="44">
        <v>100</v>
      </c>
      <c r="I17" s="45">
        <v>65</v>
      </c>
      <c r="J17" s="45">
        <v>30</v>
      </c>
      <c r="K17" s="45">
        <v>300</v>
      </c>
      <c r="L17" s="45">
        <v>150</v>
      </c>
      <c r="M17" s="45">
        <v>30</v>
      </c>
      <c r="N17" s="45">
        <v>95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555</v>
      </c>
      <c r="D19" s="50">
        <f t="shared" si="1"/>
        <v>183</v>
      </c>
      <c r="E19" s="44">
        <v>463</v>
      </c>
      <c r="F19" s="45">
        <v>122</v>
      </c>
      <c r="G19" s="44">
        <v>0</v>
      </c>
      <c r="H19" s="45">
        <v>0</v>
      </c>
      <c r="I19" s="45">
        <v>62</v>
      </c>
      <c r="J19" s="45">
        <v>31</v>
      </c>
      <c r="K19" s="45">
        <v>0</v>
      </c>
      <c r="L19" s="45">
        <v>0</v>
      </c>
      <c r="M19" s="45">
        <v>30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5</v>
      </c>
      <c r="D20" s="50">
        <f t="shared" si="1"/>
        <v>2</v>
      </c>
      <c r="E20" s="44">
        <v>3</v>
      </c>
      <c r="F20" s="45">
        <v>1</v>
      </c>
      <c r="G20" s="44">
        <v>0</v>
      </c>
      <c r="H20" s="45">
        <v>0</v>
      </c>
      <c r="I20" s="46">
        <v>0</v>
      </c>
      <c r="J20" s="46">
        <v>0</v>
      </c>
      <c r="K20" s="46">
        <v>2</v>
      </c>
      <c r="L20" s="46">
        <v>1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85</v>
      </c>
      <c r="D21" s="50">
        <f t="shared" si="1"/>
        <v>74</v>
      </c>
      <c r="E21" s="44">
        <v>5</v>
      </c>
      <c r="F21" s="44">
        <v>3</v>
      </c>
      <c r="G21" s="44">
        <v>30</v>
      </c>
      <c r="H21" s="44">
        <v>25</v>
      </c>
      <c r="I21" s="46">
        <v>7</v>
      </c>
      <c r="J21" s="46">
        <v>6</v>
      </c>
      <c r="K21" s="46">
        <v>19</v>
      </c>
      <c r="L21" s="46">
        <v>16</v>
      </c>
      <c r="M21" s="46">
        <v>4</v>
      </c>
      <c r="N21" s="46">
        <v>20</v>
      </c>
    </row>
    <row r="22" spans="1:14" ht="41.25">
      <c r="A22" s="11">
        <v>6</v>
      </c>
      <c r="B22" s="13" t="s">
        <v>30</v>
      </c>
      <c r="C22" s="49">
        <f t="shared" si="0"/>
        <v>34</v>
      </c>
      <c r="D22" s="50">
        <f t="shared" si="1"/>
        <v>15</v>
      </c>
      <c r="E22" s="44">
        <v>4</v>
      </c>
      <c r="F22" s="44">
        <v>1</v>
      </c>
      <c r="G22" s="44">
        <v>15</v>
      </c>
      <c r="H22" s="44">
        <v>4</v>
      </c>
      <c r="I22" s="46">
        <v>0</v>
      </c>
      <c r="J22" s="46">
        <v>0</v>
      </c>
      <c r="K22" s="46">
        <v>10</v>
      </c>
      <c r="L22" s="46">
        <v>5</v>
      </c>
      <c r="M22" s="46">
        <v>3</v>
      </c>
      <c r="N22" s="46">
        <v>2</v>
      </c>
    </row>
    <row r="23" spans="1:14" ht="30.75">
      <c r="A23" s="11">
        <v>7</v>
      </c>
      <c r="B23" s="13" t="s">
        <v>31</v>
      </c>
      <c r="C23" s="49">
        <f t="shared" si="0"/>
        <v>12</v>
      </c>
      <c r="D23" s="50">
        <f t="shared" si="1"/>
        <v>6</v>
      </c>
      <c r="E23" s="44">
        <v>0</v>
      </c>
      <c r="F23" s="44">
        <v>0</v>
      </c>
      <c r="G23" s="44">
        <v>4</v>
      </c>
      <c r="H23" s="44">
        <v>1</v>
      </c>
      <c r="I23" s="46">
        <v>0</v>
      </c>
      <c r="J23" s="46">
        <v>0</v>
      </c>
      <c r="K23" s="46">
        <v>6</v>
      </c>
      <c r="L23" s="46">
        <v>3</v>
      </c>
      <c r="M23" s="46">
        <v>2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12810</v>
      </c>
      <c r="D24" s="61">
        <f>D26+D27</f>
        <v>12218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12006</v>
      </c>
      <c r="D26" s="50">
        <f>F26+H26+J26+L26+M26+N26</f>
        <v>12006</v>
      </c>
      <c r="E26" s="44">
        <v>1116</v>
      </c>
      <c r="F26" s="46">
        <v>1116</v>
      </c>
      <c r="G26" s="44">
        <v>3685</v>
      </c>
      <c r="H26" s="46">
        <v>3685</v>
      </c>
      <c r="I26" s="46">
        <v>990</v>
      </c>
      <c r="J26" s="46">
        <v>990</v>
      </c>
      <c r="K26" s="46">
        <v>3140</v>
      </c>
      <c r="L26" s="46">
        <v>3140</v>
      </c>
      <c r="M26" s="46">
        <v>800</v>
      </c>
      <c r="N26" s="46">
        <v>2275</v>
      </c>
    </row>
    <row r="27" spans="1:14" ht="18.75" customHeight="1">
      <c r="A27" s="11">
        <v>9</v>
      </c>
      <c r="B27" s="15" t="s">
        <v>12</v>
      </c>
      <c r="C27" s="49">
        <f>E27+G27+I27+K27+M27+N27</f>
        <v>804</v>
      </c>
      <c r="D27" s="50">
        <f>F27+H27+J27+L27+M27+N27</f>
        <v>212</v>
      </c>
      <c r="E27" s="44">
        <v>160</v>
      </c>
      <c r="F27" s="44">
        <v>44</v>
      </c>
      <c r="G27" s="44">
        <v>585</v>
      </c>
      <c r="H27" s="44">
        <v>134</v>
      </c>
      <c r="I27" s="46">
        <v>30</v>
      </c>
      <c r="J27" s="46">
        <v>15</v>
      </c>
      <c r="K27" s="46">
        <v>20</v>
      </c>
      <c r="L27" s="46">
        <v>10</v>
      </c>
      <c r="M27" s="46">
        <v>5</v>
      </c>
      <c r="N27" s="46">
        <v>4</v>
      </c>
    </row>
    <row r="28" spans="1:14" ht="44.25" customHeight="1">
      <c r="A28" s="11">
        <v>10</v>
      </c>
      <c r="B28" s="14" t="s">
        <v>28</v>
      </c>
      <c r="C28" s="62">
        <f>E28+G28+I28+K28+M28+N28</f>
        <v>331</v>
      </c>
      <c r="D28" s="63">
        <f>F28+H28+J28+L28+M28+N28</f>
        <v>93</v>
      </c>
      <c r="E28" s="50">
        <v>49</v>
      </c>
      <c r="F28" s="51">
        <v>13</v>
      </c>
      <c r="G28" s="50">
        <v>239</v>
      </c>
      <c r="H28" s="51">
        <v>55</v>
      </c>
      <c r="I28" s="51">
        <v>12</v>
      </c>
      <c r="J28" s="51">
        <v>6</v>
      </c>
      <c r="K28" s="51">
        <v>26</v>
      </c>
      <c r="L28" s="51">
        <v>14</v>
      </c>
      <c r="M28" s="51">
        <v>1</v>
      </c>
      <c r="N28" s="51">
        <v>4</v>
      </c>
    </row>
    <row r="29" spans="1:14" s="55" customFormat="1" ht="26.25">
      <c r="A29" s="53"/>
      <c r="B29" s="54" t="s">
        <v>14</v>
      </c>
      <c r="C29" s="64">
        <f>C15+C24+C28</f>
        <v>14852</v>
      </c>
      <c r="D29" s="64">
        <f>D15+D24+D28</f>
        <v>13023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  <mergeCell ref="J8:J9"/>
    <mergeCell ref="H8:H9"/>
    <mergeCell ref="M4:N4"/>
    <mergeCell ref="K8:K9"/>
    <mergeCell ref="L8:L9"/>
    <mergeCell ref="I4:L4"/>
    <mergeCell ref="M7:M9"/>
    <mergeCell ref="N7:N9"/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473</v>
      </c>
      <c r="D15" s="60">
        <f>D17+D18+D19+D20+D21+D22+D23</f>
        <v>303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283</v>
      </c>
      <c r="D17" s="50">
        <f>F17+H17+J17+L17+M17+N17</f>
        <v>165</v>
      </c>
      <c r="E17" s="44">
        <v>10</v>
      </c>
      <c r="F17" s="44">
        <v>3</v>
      </c>
      <c r="G17" s="44">
        <v>80</v>
      </c>
      <c r="H17" s="44">
        <v>20</v>
      </c>
      <c r="I17" s="45">
        <v>4</v>
      </c>
      <c r="J17" s="45">
        <v>2</v>
      </c>
      <c r="K17" s="45">
        <v>94</v>
      </c>
      <c r="L17" s="45">
        <v>45</v>
      </c>
      <c r="M17" s="45">
        <v>5</v>
      </c>
      <c r="N17" s="45">
        <v>90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2</v>
      </c>
      <c r="D18" s="50">
        <f aca="true" t="shared" si="1" ref="D18:D23">F18+H18+J18+L18+M18+N18</f>
        <v>1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2</v>
      </c>
      <c r="L18" s="45">
        <v>1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86</v>
      </c>
      <c r="D19" s="50">
        <f t="shared" si="1"/>
        <v>43</v>
      </c>
      <c r="E19" s="44">
        <v>49</v>
      </c>
      <c r="F19" s="45">
        <v>12</v>
      </c>
      <c r="G19" s="44">
        <v>0</v>
      </c>
      <c r="H19" s="45">
        <v>0</v>
      </c>
      <c r="I19" s="45">
        <v>12</v>
      </c>
      <c r="J19" s="45">
        <v>6</v>
      </c>
      <c r="K19" s="45">
        <v>0</v>
      </c>
      <c r="L19" s="45">
        <v>0</v>
      </c>
      <c r="M19" s="45">
        <v>25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99</v>
      </c>
      <c r="D21" s="50">
        <f t="shared" si="1"/>
        <v>92</v>
      </c>
      <c r="E21" s="44">
        <v>0</v>
      </c>
      <c r="F21" s="44">
        <v>0</v>
      </c>
      <c r="G21" s="44">
        <v>12</v>
      </c>
      <c r="H21" s="44">
        <v>10</v>
      </c>
      <c r="I21" s="46">
        <v>4</v>
      </c>
      <c r="J21" s="46">
        <v>2</v>
      </c>
      <c r="K21" s="46">
        <v>16</v>
      </c>
      <c r="L21" s="46">
        <v>13</v>
      </c>
      <c r="M21" s="46">
        <v>2</v>
      </c>
      <c r="N21" s="46">
        <v>65</v>
      </c>
    </row>
    <row r="22" spans="1:14" ht="41.25">
      <c r="A22" s="11">
        <v>6</v>
      </c>
      <c r="B22" s="13" t="s">
        <v>30</v>
      </c>
      <c r="C22" s="49">
        <f t="shared" si="0"/>
        <v>2</v>
      </c>
      <c r="D22" s="50">
        <f t="shared" si="1"/>
        <v>1</v>
      </c>
      <c r="E22" s="44">
        <v>2</v>
      </c>
      <c r="F22" s="44">
        <v>1</v>
      </c>
      <c r="G22" s="44">
        <v>0</v>
      </c>
      <c r="H22" s="44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ht="30.75">
      <c r="A23" s="11">
        <v>7</v>
      </c>
      <c r="B23" s="13" t="s">
        <v>31</v>
      </c>
      <c r="C23" s="49">
        <f t="shared" si="0"/>
        <v>1</v>
      </c>
      <c r="D23" s="50">
        <f t="shared" si="1"/>
        <v>1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6">
        <v>0</v>
      </c>
      <c r="K23" s="46">
        <v>1</v>
      </c>
      <c r="L23" s="46">
        <v>1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5358</v>
      </c>
      <c r="D24" s="61">
        <f>D26+D27</f>
        <v>5115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5020</v>
      </c>
      <c r="D26" s="50">
        <f>F26+H26+J26+L26+M26+N26</f>
        <v>5020</v>
      </c>
      <c r="E26" s="44">
        <v>82</v>
      </c>
      <c r="F26" s="46">
        <v>82</v>
      </c>
      <c r="G26" s="44">
        <v>1010</v>
      </c>
      <c r="H26" s="46">
        <v>1010</v>
      </c>
      <c r="I26" s="46">
        <v>65</v>
      </c>
      <c r="J26" s="46">
        <v>65</v>
      </c>
      <c r="K26" s="46">
        <v>1356</v>
      </c>
      <c r="L26" s="46">
        <v>1356</v>
      </c>
      <c r="M26" s="46">
        <v>277</v>
      </c>
      <c r="N26" s="46">
        <v>2230</v>
      </c>
    </row>
    <row r="27" spans="1:14" ht="18.75" customHeight="1">
      <c r="A27" s="11">
        <v>9</v>
      </c>
      <c r="B27" s="15" t="s">
        <v>12</v>
      </c>
      <c r="C27" s="49">
        <f>E27+G27+I27+K27+M27+N27</f>
        <v>338</v>
      </c>
      <c r="D27" s="50">
        <f>F27+H27+J27+L27+M27+N27</f>
        <v>95</v>
      </c>
      <c r="E27" s="44">
        <v>18</v>
      </c>
      <c r="F27" s="44">
        <v>5</v>
      </c>
      <c r="G27" s="44">
        <v>275</v>
      </c>
      <c r="H27" s="44">
        <v>65</v>
      </c>
      <c r="I27" s="46">
        <v>8</v>
      </c>
      <c r="J27" s="46">
        <v>4</v>
      </c>
      <c r="K27" s="46">
        <v>32</v>
      </c>
      <c r="L27" s="46">
        <v>16</v>
      </c>
      <c r="M27" s="46">
        <v>0</v>
      </c>
      <c r="N27" s="46">
        <v>5</v>
      </c>
    </row>
    <row r="28" spans="1:14" ht="44.25" customHeight="1">
      <c r="A28" s="11">
        <v>10</v>
      </c>
      <c r="B28" s="14" t="s">
        <v>28</v>
      </c>
      <c r="C28" s="62">
        <f>E28+G28+I28+K28+M28+N28</f>
        <v>25</v>
      </c>
      <c r="D28" s="63">
        <f>F28+H28+J28+L28+M28+N28</f>
        <v>11</v>
      </c>
      <c r="E28" s="50">
        <v>4</v>
      </c>
      <c r="F28" s="51">
        <v>1</v>
      </c>
      <c r="G28" s="50">
        <v>10</v>
      </c>
      <c r="H28" s="51">
        <v>3</v>
      </c>
      <c r="I28" s="51">
        <v>0</v>
      </c>
      <c r="J28" s="51">
        <v>0</v>
      </c>
      <c r="K28" s="51">
        <v>8</v>
      </c>
      <c r="L28" s="51">
        <v>4</v>
      </c>
      <c r="M28" s="51">
        <v>0</v>
      </c>
      <c r="N28" s="51">
        <v>3</v>
      </c>
    </row>
    <row r="29" spans="1:14" s="55" customFormat="1" ht="26.25">
      <c r="A29" s="53"/>
      <c r="B29" s="54" t="s">
        <v>14</v>
      </c>
      <c r="C29" s="64">
        <f>C15+C24+C28</f>
        <v>5856</v>
      </c>
      <c r="D29" s="64">
        <f>D15+D24+D28</f>
        <v>5429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  <mergeCell ref="D5:D9"/>
    <mergeCell ref="J8:J9"/>
    <mergeCell ref="H8:H9"/>
    <mergeCell ref="I8:I9"/>
    <mergeCell ref="K8:K9"/>
    <mergeCell ref="L8:L9"/>
    <mergeCell ref="F8:F9"/>
    <mergeCell ref="G8:G9"/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965</v>
      </c>
      <c r="D15" s="60">
        <f>D17+D18+D19+D20+D21+D22+D23</f>
        <v>510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481</v>
      </c>
      <c r="D17" s="50">
        <f>F17+H17+J17+L17+M17+N17</f>
        <v>201</v>
      </c>
      <c r="E17" s="44">
        <v>24</v>
      </c>
      <c r="F17" s="44">
        <v>6</v>
      </c>
      <c r="G17" s="44">
        <v>225</v>
      </c>
      <c r="H17" s="44">
        <v>54</v>
      </c>
      <c r="I17" s="45">
        <v>12</v>
      </c>
      <c r="J17" s="45">
        <v>6</v>
      </c>
      <c r="K17" s="45">
        <v>170</v>
      </c>
      <c r="L17" s="45">
        <v>85</v>
      </c>
      <c r="M17" s="45">
        <v>5</v>
      </c>
      <c r="N17" s="45">
        <v>45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2</v>
      </c>
      <c r="D18" s="50">
        <f aca="true" t="shared" si="1" ref="D18:D23">F18+H18+J18+L18+M18+N18</f>
        <v>1</v>
      </c>
      <c r="E18" s="44">
        <v>0</v>
      </c>
      <c r="F18" s="45">
        <v>0</v>
      </c>
      <c r="G18" s="44">
        <v>0</v>
      </c>
      <c r="H18" s="45">
        <v>0</v>
      </c>
      <c r="I18" s="45">
        <v>2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193</v>
      </c>
      <c r="D19" s="50">
        <f t="shared" si="1"/>
        <v>56</v>
      </c>
      <c r="E19" s="44">
        <v>180</v>
      </c>
      <c r="F19" s="45">
        <v>48</v>
      </c>
      <c r="G19" s="44">
        <v>0</v>
      </c>
      <c r="H19" s="45">
        <v>0</v>
      </c>
      <c r="I19" s="45">
        <v>10</v>
      </c>
      <c r="J19" s="45">
        <v>5</v>
      </c>
      <c r="K19" s="45">
        <v>0</v>
      </c>
      <c r="L19" s="45">
        <v>0</v>
      </c>
      <c r="M19" s="45">
        <v>3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274</v>
      </c>
      <c r="D21" s="50">
        <f t="shared" si="1"/>
        <v>245</v>
      </c>
      <c r="E21" s="44">
        <v>6</v>
      </c>
      <c r="F21" s="44">
        <v>4</v>
      </c>
      <c r="G21" s="44">
        <v>90</v>
      </c>
      <c r="H21" s="44">
        <v>75</v>
      </c>
      <c r="I21" s="46">
        <v>4</v>
      </c>
      <c r="J21" s="46">
        <v>2</v>
      </c>
      <c r="K21" s="46">
        <v>50</v>
      </c>
      <c r="L21" s="46">
        <v>40</v>
      </c>
      <c r="M21" s="46">
        <v>14</v>
      </c>
      <c r="N21" s="46">
        <v>110</v>
      </c>
    </row>
    <row r="22" spans="1:14" ht="41.25">
      <c r="A22" s="11">
        <v>6</v>
      </c>
      <c r="B22" s="13" t="s">
        <v>30</v>
      </c>
      <c r="C22" s="49">
        <f t="shared" si="0"/>
        <v>14</v>
      </c>
      <c r="D22" s="50">
        <f t="shared" si="1"/>
        <v>6</v>
      </c>
      <c r="E22" s="44">
        <v>0</v>
      </c>
      <c r="F22" s="44">
        <v>0</v>
      </c>
      <c r="G22" s="44">
        <v>6</v>
      </c>
      <c r="H22" s="44">
        <v>1</v>
      </c>
      <c r="I22" s="46">
        <v>2</v>
      </c>
      <c r="J22" s="46">
        <v>1</v>
      </c>
      <c r="K22" s="46">
        <v>4</v>
      </c>
      <c r="L22" s="46">
        <v>2</v>
      </c>
      <c r="M22" s="46">
        <v>1</v>
      </c>
      <c r="N22" s="46">
        <v>1</v>
      </c>
    </row>
    <row r="23" spans="1:14" ht="30.75">
      <c r="A23" s="11">
        <v>7</v>
      </c>
      <c r="B23" s="13" t="s">
        <v>31</v>
      </c>
      <c r="C23" s="49">
        <f t="shared" si="0"/>
        <v>0</v>
      </c>
      <c r="D23" s="50">
        <f t="shared" si="1"/>
        <v>0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7963</v>
      </c>
      <c r="D24" s="61">
        <f>D26+D27</f>
        <v>7752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7661</v>
      </c>
      <c r="D26" s="50">
        <f>F26+H26+J26+L26+M26+N26</f>
        <v>7661</v>
      </c>
      <c r="E26" s="44">
        <v>368</v>
      </c>
      <c r="F26" s="46">
        <v>368</v>
      </c>
      <c r="G26" s="44">
        <v>2668</v>
      </c>
      <c r="H26" s="46">
        <v>2668</v>
      </c>
      <c r="I26" s="46">
        <v>325</v>
      </c>
      <c r="J26" s="46">
        <v>325</v>
      </c>
      <c r="K26" s="46">
        <v>2300</v>
      </c>
      <c r="L26" s="46">
        <v>2300</v>
      </c>
      <c r="M26" s="46">
        <v>200</v>
      </c>
      <c r="N26" s="46">
        <v>1800</v>
      </c>
    </row>
    <row r="27" spans="1:14" ht="18.75" customHeight="1">
      <c r="A27" s="11">
        <v>9</v>
      </c>
      <c r="B27" s="15" t="s">
        <v>12</v>
      </c>
      <c r="C27" s="49">
        <f>E27+G27+I27+K27+M27+N27</f>
        <v>302</v>
      </c>
      <c r="D27" s="50">
        <f>F27+H27+J27+L27+M27+N27</f>
        <v>91</v>
      </c>
      <c r="E27" s="44">
        <v>24</v>
      </c>
      <c r="F27" s="44">
        <v>6</v>
      </c>
      <c r="G27" s="44">
        <v>190</v>
      </c>
      <c r="H27" s="44">
        <v>40</v>
      </c>
      <c r="I27" s="46">
        <v>14</v>
      </c>
      <c r="J27" s="46">
        <v>7</v>
      </c>
      <c r="K27" s="46">
        <v>66</v>
      </c>
      <c r="L27" s="46">
        <v>30</v>
      </c>
      <c r="M27" s="46">
        <v>1</v>
      </c>
      <c r="N27" s="46">
        <v>7</v>
      </c>
    </row>
    <row r="28" spans="1:14" ht="44.25" customHeight="1">
      <c r="A28" s="11">
        <v>10</v>
      </c>
      <c r="B28" s="14" t="s">
        <v>28</v>
      </c>
      <c r="C28" s="62">
        <f>E28+G28+I28+K28+M28+N28</f>
        <v>50</v>
      </c>
      <c r="D28" s="63">
        <f>F28+H28+J28+L28+M28+N28</f>
        <v>16</v>
      </c>
      <c r="E28" s="50">
        <v>14</v>
      </c>
      <c r="F28" s="51">
        <v>4</v>
      </c>
      <c r="G28" s="50">
        <v>30</v>
      </c>
      <c r="H28" s="51">
        <v>8</v>
      </c>
      <c r="I28" s="51">
        <v>4</v>
      </c>
      <c r="J28" s="51">
        <v>2</v>
      </c>
      <c r="K28" s="51">
        <v>0</v>
      </c>
      <c r="L28" s="51">
        <v>0</v>
      </c>
      <c r="M28" s="51">
        <v>0</v>
      </c>
      <c r="N28" s="51">
        <v>2</v>
      </c>
    </row>
    <row r="29" spans="1:14" s="55" customFormat="1" ht="26.25">
      <c r="A29" s="53"/>
      <c r="B29" s="54" t="s">
        <v>14</v>
      </c>
      <c r="C29" s="64">
        <f>C15+C24+C28</f>
        <v>8978</v>
      </c>
      <c r="D29" s="64">
        <f>D15+D24+D28</f>
        <v>8278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  <mergeCell ref="J8:J9"/>
    <mergeCell ref="H8:H9"/>
    <mergeCell ref="M4:N4"/>
    <mergeCell ref="K8:K9"/>
    <mergeCell ref="L8:L9"/>
    <mergeCell ref="I4:L4"/>
    <mergeCell ref="M7:M9"/>
    <mergeCell ref="N7:N9"/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745</v>
      </c>
      <c r="D15" s="60">
        <f>D17+D18+D19+D20+D21+D22+D23</f>
        <v>370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371</v>
      </c>
      <c r="D17" s="50">
        <f>F17+H17+J17+L17+M17+N17</f>
        <v>152</v>
      </c>
      <c r="E17" s="44">
        <v>28</v>
      </c>
      <c r="F17" s="44">
        <v>5</v>
      </c>
      <c r="G17" s="44">
        <v>160</v>
      </c>
      <c r="H17" s="44">
        <v>35</v>
      </c>
      <c r="I17" s="45">
        <v>2</v>
      </c>
      <c r="J17" s="45">
        <v>1</v>
      </c>
      <c r="K17" s="45">
        <v>130</v>
      </c>
      <c r="L17" s="45">
        <v>60</v>
      </c>
      <c r="M17" s="45">
        <v>6</v>
      </c>
      <c r="N17" s="45">
        <v>45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5</v>
      </c>
      <c r="D18" s="50">
        <f aca="true" t="shared" si="1" ref="D18:D23">F18+H18+J18+L18+M18+N18</f>
        <v>2</v>
      </c>
      <c r="E18" s="44">
        <v>0</v>
      </c>
      <c r="F18" s="45">
        <v>0</v>
      </c>
      <c r="G18" s="44">
        <v>3</v>
      </c>
      <c r="H18" s="45">
        <v>1</v>
      </c>
      <c r="I18" s="45">
        <v>2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141</v>
      </c>
      <c r="D19" s="50">
        <f t="shared" si="1"/>
        <v>46</v>
      </c>
      <c r="E19" s="44">
        <v>115</v>
      </c>
      <c r="F19" s="45">
        <v>30</v>
      </c>
      <c r="G19" s="44">
        <v>0</v>
      </c>
      <c r="H19" s="45">
        <v>0</v>
      </c>
      <c r="I19" s="45">
        <v>20</v>
      </c>
      <c r="J19" s="45">
        <v>10</v>
      </c>
      <c r="K19" s="45">
        <v>0</v>
      </c>
      <c r="L19" s="45">
        <v>0</v>
      </c>
      <c r="M19" s="45">
        <v>6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151</v>
      </c>
      <c r="D21" s="50">
        <f t="shared" si="1"/>
        <v>131</v>
      </c>
      <c r="E21" s="44">
        <v>4</v>
      </c>
      <c r="F21" s="44">
        <v>2</v>
      </c>
      <c r="G21" s="44">
        <v>50</v>
      </c>
      <c r="H21" s="44">
        <v>40</v>
      </c>
      <c r="I21" s="46">
        <v>4</v>
      </c>
      <c r="J21" s="46">
        <v>2</v>
      </c>
      <c r="K21" s="46">
        <v>18</v>
      </c>
      <c r="L21" s="46">
        <v>12</v>
      </c>
      <c r="M21" s="46">
        <v>9</v>
      </c>
      <c r="N21" s="46">
        <v>66</v>
      </c>
    </row>
    <row r="22" spans="1:14" ht="41.25">
      <c r="A22" s="11">
        <v>6</v>
      </c>
      <c r="B22" s="13" t="s">
        <v>30</v>
      </c>
      <c r="C22" s="49">
        <f t="shared" si="0"/>
        <v>48</v>
      </c>
      <c r="D22" s="50">
        <f t="shared" si="1"/>
        <v>27</v>
      </c>
      <c r="E22" s="44">
        <v>0</v>
      </c>
      <c r="F22" s="44">
        <v>0</v>
      </c>
      <c r="G22" s="44">
        <v>20</v>
      </c>
      <c r="H22" s="44">
        <v>5</v>
      </c>
      <c r="I22" s="46">
        <v>0</v>
      </c>
      <c r="J22" s="46">
        <v>0</v>
      </c>
      <c r="K22" s="46">
        <v>12</v>
      </c>
      <c r="L22" s="46">
        <v>6</v>
      </c>
      <c r="M22" s="46">
        <v>1</v>
      </c>
      <c r="N22" s="46">
        <v>15</v>
      </c>
    </row>
    <row r="23" spans="1:14" ht="30.75">
      <c r="A23" s="11">
        <v>7</v>
      </c>
      <c r="B23" s="13" t="s">
        <v>31</v>
      </c>
      <c r="C23" s="49">
        <f t="shared" si="0"/>
        <v>29</v>
      </c>
      <c r="D23" s="50">
        <f t="shared" si="1"/>
        <v>12</v>
      </c>
      <c r="E23" s="44">
        <v>0</v>
      </c>
      <c r="F23" s="44">
        <v>0</v>
      </c>
      <c r="G23" s="44">
        <v>18</v>
      </c>
      <c r="H23" s="44">
        <v>5</v>
      </c>
      <c r="I23" s="46">
        <v>6</v>
      </c>
      <c r="J23" s="46">
        <v>2</v>
      </c>
      <c r="K23" s="46">
        <v>0</v>
      </c>
      <c r="L23" s="46">
        <v>0</v>
      </c>
      <c r="M23" s="46">
        <v>0</v>
      </c>
      <c r="N23" s="46">
        <v>5</v>
      </c>
    </row>
    <row r="24" spans="1:14" s="59" customFormat="1" ht="26.25">
      <c r="A24" s="57"/>
      <c r="B24" s="58" t="s">
        <v>13</v>
      </c>
      <c r="C24" s="61">
        <f>C26+C27</f>
        <v>4515</v>
      </c>
      <c r="D24" s="61">
        <f>D26+D27</f>
        <v>4257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4171</v>
      </c>
      <c r="D26" s="50">
        <f>F26+H26+J26+L26+M26+N26</f>
        <v>4171</v>
      </c>
      <c r="E26" s="44">
        <v>176</v>
      </c>
      <c r="F26" s="46">
        <v>176</v>
      </c>
      <c r="G26" s="44">
        <v>1310</v>
      </c>
      <c r="H26" s="46">
        <v>1310</v>
      </c>
      <c r="I26" s="46">
        <v>180</v>
      </c>
      <c r="J26" s="46">
        <v>180</v>
      </c>
      <c r="K26" s="46">
        <v>1275</v>
      </c>
      <c r="L26" s="46">
        <v>1275</v>
      </c>
      <c r="M26" s="46">
        <v>165</v>
      </c>
      <c r="N26" s="46">
        <v>1065</v>
      </c>
    </row>
    <row r="27" spans="1:14" ht="18.75" customHeight="1">
      <c r="A27" s="11">
        <v>9</v>
      </c>
      <c r="B27" s="15" t="s">
        <v>12</v>
      </c>
      <c r="C27" s="49">
        <f>E27+G27+I27+K27+M27+N27</f>
        <v>344</v>
      </c>
      <c r="D27" s="50">
        <f>F27+H27+J27+L27+M27+N27</f>
        <v>86</v>
      </c>
      <c r="E27" s="44">
        <v>70</v>
      </c>
      <c r="F27" s="44">
        <v>18</v>
      </c>
      <c r="G27" s="44">
        <v>250</v>
      </c>
      <c r="H27" s="44">
        <v>55</v>
      </c>
      <c r="I27" s="46">
        <v>4</v>
      </c>
      <c r="J27" s="46">
        <v>2</v>
      </c>
      <c r="K27" s="46">
        <v>18</v>
      </c>
      <c r="L27" s="46">
        <v>9</v>
      </c>
      <c r="M27" s="46">
        <v>0</v>
      </c>
      <c r="N27" s="46">
        <v>2</v>
      </c>
    </row>
    <row r="28" spans="1:14" ht="44.25" customHeight="1">
      <c r="A28" s="11">
        <v>10</v>
      </c>
      <c r="B28" s="14" t="s">
        <v>28</v>
      </c>
      <c r="C28" s="62">
        <f>E28+G28+I28+K28+M28+N28</f>
        <v>142</v>
      </c>
      <c r="D28" s="63">
        <f>F28+H28+J28+L28+M28+N28</f>
        <v>41</v>
      </c>
      <c r="E28" s="50">
        <v>46</v>
      </c>
      <c r="F28" s="51">
        <v>13</v>
      </c>
      <c r="G28" s="50">
        <v>81</v>
      </c>
      <c r="H28" s="51">
        <v>18</v>
      </c>
      <c r="I28" s="51">
        <v>4</v>
      </c>
      <c r="J28" s="51">
        <v>2</v>
      </c>
      <c r="K28" s="51">
        <v>6</v>
      </c>
      <c r="L28" s="51">
        <v>3</v>
      </c>
      <c r="M28" s="51">
        <v>3</v>
      </c>
      <c r="N28" s="51">
        <v>2</v>
      </c>
    </row>
    <row r="29" spans="1:14" s="55" customFormat="1" ht="26.25">
      <c r="A29" s="53"/>
      <c r="B29" s="54" t="s">
        <v>14</v>
      </c>
      <c r="C29" s="64">
        <f>C15+C24+C28</f>
        <v>5402</v>
      </c>
      <c r="D29" s="64">
        <f>D15+D24+D28</f>
        <v>4668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  <mergeCell ref="D5:D9"/>
    <mergeCell ref="J8:J9"/>
    <mergeCell ref="H8:H9"/>
    <mergeCell ref="I8:I9"/>
    <mergeCell ref="K8:K9"/>
    <mergeCell ref="L8:L9"/>
    <mergeCell ref="F8:F9"/>
    <mergeCell ref="G8:G9"/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90" zoomScaleNormal="90" zoomScalePageLayoutView="0" workbookViewId="0" topLeftCell="A1">
      <pane xSplit="3" ySplit="4" topLeftCell="D21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28" sqref="G28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119" t="s">
        <v>34</v>
      </c>
      <c r="M1" s="120"/>
      <c r="N1" s="120"/>
    </row>
    <row r="2" spans="1:14" s="21" customFormat="1" ht="40.5" customHeight="1">
      <c r="A2" s="121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8" ht="10.5" customHeight="1">
      <c r="A3" s="101"/>
      <c r="B3" s="101"/>
      <c r="C3" s="101"/>
      <c r="D3" s="101"/>
      <c r="E3" s="101"/>
      <c r="F3" s="101"/>
      <c r="G3" s="101"/>
      <c r="H3" s="101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116"/>
      <c r="B4" s="102" t="s">
        <v>6</v>
      </c>
      <c r="C4" s="104" t="s">
        <v>21</v>
      </c>
      <c r="D4" s="105"/>
      <c r="E4" s="104" t="s">
        <v>15</v>
      </c>
      <c r="F4" s="106"/>
      <c r="G4" s="106"/>
      <c r="H4" s="106"/>
      <c r="I4" s="104" t="s">
        <v>18</v>
      </c>
      <c r="J4" s="106"/>
      <c r="K4" s="106"/>
      <c r="L4" s="106"/>
      <c r="M4" s="102" t="s">
        <v>19</v>
      </c>
      <c r="N4" s="102"/>
    </row>
    <row r="5" spans="1:14" s="1" customFormat="1" ht="12.75" customHeight="1">
      <c r="A5" s="117"/>
      <c r="B5" s="102"/>
      <c r="C5" s="107" t="s">
        <v>20</v>
      </c>
      <c r="D5" s="107" t="s">
        <v>22</v>
      </c>
      <c r="E5" s="110" t="s">
        <v>25</v>
      </c>
      <c r="F5" s="111"/>
      <c r="G5" s="111"/>
      <c r="H5" s="111"/>
      <c r="I5" s="110" t="s">
        <v>25</v>
      </c>
      <c r="J5" s="111"/>
      <c r="K5" s="111"/>
      <c r="L5" s="111"/>
      <c r="M5" s="102" t="s">
        <v>26</v>
      </c>
      <c r="N5" s="102"/>
    </row>
    <row r="6" spans="1:14" s="1" customFormat="1" ht="10.5" customHeight="1">
      <c r="A6" s="117"/>
      <c r="B6" s="102"/>
      <c r="C6" s="108"/>
      <c r="D6" s="108"/>
      <c r="E6" s="112"/>
      <c r="F6" s="113"/>
      <c r="G6" s="113"/>
      <c r="H6" s="113"/>
      <c r="I6" s="112"/>
      <c r="J6" s="113"/>
      <c r="K6" s="113"/>
      <c r="L6" s="113"/>
      <c r="M6" s="102"/>
      <c r="N6" s="102"/>
    </row>
    <row r="7" spans="1:14" s="1" customFormat="1" ht="21" customHeight="1">
      <c r="A7" s="117"/>
      <c r="B7" s="102"/>
      <c r="C7" s="108"/>
      <c r="D7" s="108"/>
      <c r="E7" s="102" t="s">
        <v>16</v>
      </c>
      <c r="F7" s="102"/>
      <c r="G7" s="102" t="s">
        <v>17</v>
      </c>
      <c r="H7" s="102"/>
      <c r="I7" s="102" t="s">
        <v>16</v>
      </c>
      <c r="J7" s="102"/>
      <c r="K7" s="102" t="s">
        <v>17</v>
      </c>
      <c r="L7" s="102"/>
      <c r="M7" s="108" t="s">
        <v>16</v>
      </c>
      <c r="N7" s="108" t="s">
        <v>17</v>
      </c>
    </row>
    <row r="8" spans="1:14" s="1" customFormat="1" ht="12.75" customHeight="1">
      <c r="A8" s="117"/>
      <c r="B8" s="102"/>
      <c r="C8" s="108"/>
      <c r="D8" s="108"/>
      <c r="E8" s="102" t="s">
        <v>5</v>
      </c>
      <c r="F8" s="102" t="s">
        <v>23</v>
      </c>
      <c r="G8" s="102" t="s">
        <v>5</v>
      </c>
      <c r="H8" s="102" t="s">
        <v>23</v>
      </c>
      <c r="I8" s="102" t="s">
        <v>5</v>
      </c>
      <c r="J8" s="102" t="s">
        <v>23</v>
      </c>
      <c r="K8" s="102" t="s">
        <v>5</v>
      </c>
      <c r="L8" s="102" t="s">
        <v>23</v>
      </c>
      <c r="M8" s="108"/>
      <c r="N8" s="108"/>
    </row>
    <row r="9" spans="1:14" s="1" customFormat="1" ht="30" customHeight="1">
      <c r="A9" s="118"/>
      <c r="B9" s="103"/>
      <c r="C9" s="109"/>
      <c r="D9" s="109"/>
      <c r="E9" s="102"/>
      <c r="F9" s="102"/>
      <c r="G9" s="102"/>
      <c r="H9" s="102"/>
      <c r="I9" s="102"/>
      <c r="J9" s="102"/>
      <c r="K9" s="102"/>
      <c r="L9" s="102"/>
      <c r="M9" s="109"/>
      <c r="N9" s="109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3738</v>
      </c>
      <c r="D15" s="60">
        <f>D17+D18+D19+D20+D21+D22+D23</f>
        <v>1647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1155</v>
      </c>
      <c r="D17" s="50">
        <f>F17+H17+J17+L17+M17+N17</f>
        <v>520</v>
      </c>
      <c r="E17" s="44">
        <v>290</v>
      </c>
      <c r="F17" s="44">
        <v>75</v>
      </c>
      <c r="G17" s="44">
        <v>270</v>
      </c>
      <c r="H17" s="44">
        <v>65</v>
      </c>
      <c r="I17" s="45">
        <v>200</v>
      </c>
      <c r="J17" s="45">
        <v>100</v>
      </c>
      <c r="K17" s="45">
        <v>240</v>
      </c>
      <c r="L17" s="45">
        <v>125</v>
      </c>
      <c r="M17" s="45">
        <v>75</v>
      </c>
      <c r="N17" s="45">
        <v>80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12</v>
      </c>
      <c r="D18" s="50">
        <f aca="true" t="shared" si="1" ref="D18:D23">F18+H18+J18+L18+M18+N18</f>
        <v>5</v>
      </c>
      <c r="E18" s="44">
        <v>8</v>
      </c>
      <c r="F18" s="45">
        <v>2</v>
      </c>
      <c r="G18" s="44">
        <v>0</v>
      </c>
      <c r="H18" s="45">
        <v>0</v>
      </c>
      <c r="I18" s="45">
        <v>2</v>
      </c>
      <c r="J18" s="45">
        <v>1</v>
      </c>
      <c r="K18" s="45">
        <v>0</v>
      </c>
      <c r="L18" s="45">
        <v>0</v>
      </c>
      <c r="M18" s="45">
        <v>2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1958</v>
      </c>
      <c r="D19" s="50">
        <f t="shared" si="1"/>
        <v>612</v>
      </c>
      <c r="E19" s="44">
        <v>1670</v>
      </c>
      <c r="F19" s="45">
        <v>430</v>
      </c>
      <c r="G19" s="44">
        <v>0</v>
      </c>
      <c r="H19" s="45">
        <v>0</v>
      </c>
      <c r="I19" s="45">
        <v>212</v>
      </c>
      <c r="J19" s="45">
        <v>106</v>
      </c>
      <c r="K19" s="45">
        <v>0</v>
      </c>
      <c r="L19" s="45">
        <v>0</v>
      </c>
      <c r="M19" s="45">
        <v>76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11</v>
      </c>
      <c r="D20" s="50">
        <f t="shared" si="1"/>
        <v>6</v>
      </c>
      <c r="E20" s="44">
        <v>3</v>
      </c>
      <c r="F20" s="45">
        <v>1</v>
      </c>
      <c r="G20" s="44">
        <v>0</v>
      </c>
      <c r="H20" s="45">
        <v>0</v>
      </c>
      <c r="I20" s="46">
        <v>6</v>
      </c>
      <c r="J20" s="46">
        <v>3</v>
      </c>
      <c r="K20" s="46">
        <v>0</v>
      </c>
      <c r="L20" s="46">
        <v>0</v>
      </c>
      <c r="M20" s="46">
        <v>2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499</v>
      </c>
      <c r="D21" s="50">
        <f t="shared" si="1"/>
        <v>459</v>
      </c>
      <c r="E21" s="44">
        <v>58</v>
      </c>
      <c r="F21" s="44">
        <v>49</v>
      </c>
      <c r="G21" s="44">
        <v>50</v>
      </c>
      <c r="H21" s="44">
        <v>42</v>
      </c>
      <c r="I21" s="46">
        <v>82</v>
      </c>
      <c r="J21" s="46">
        <v>68</v>
      </c>
      <c r="K21" s="46">
        <v>54</v>
      </c>
      <c r="L21" s="46">
        <v>45</v>
      </c>
      <c r="M21" s="46">
        <v>100</v>
      </c>
      <c r="N21" s="46">
        <v>155</v>
      </c>
    </row>
    <row r="22" spans="1:14" ht="41.25">
      <c r="A22" s="11">
        <v>6</v>
      </c>
      <c r="B22" s="13" t="s">
        <v>30</v>
      </c>
      <c r="C22" s="49">
        <f t="shared" si="0"/>
        <v>65</v>
      </c>
      <c r="D22" s="50">
        <f t="shared" si="1"/>
        <v>25</v>
      </c>
      <c r="E22" s="44">
        <v>30</v>
      </c>
      <c r="F22" s="44">
        <v>6</v>
      </c>
      <c r="G22" s="44">
        <v>12</v>
      </c>
      <c r="H22" s="44">
        <v>3</v>
      </c>
      <c r="I22" s="46">
        <v>8</v>
      </c>
      <c r="J22" s="46">
        <v>4</v>
      </c>
      <c r="K22" s="46">
        <v>6</v>
      </c>
      <c r="L22" s="46">
        <v>3</v>
      </c>
      <c r="M22" s="46">
        <v>5</v>
      </c>
      <c r="N22" s="46">
        <v>4</v>
      </c>
    </row>
    <row r="23" spans="1:14" ht="30.75">
      <c r="A23" s="11">
        <v>7</v>
      </c>
      <c r="B23" s="13" t="s">
        <v>31</v>
      </c>
      <c r="C23" s="49">
        <f t="shared" si="0"/>
        <v>38</v>
      </c>
      <c r="D23" s="50">
        <f t="shared" si="1"/>
        <v>20</v>
      </c>
      <c r="E23" s="44">
        <v>7</v>
      </c>
      <c r="F23" s="44">
        <v>2</v>
      </c>
      <c r="G23" s="44">
        <v>8</v>
      </c>
      <c r="H23" s="44">
        <v>2</v>
      </c>
      <c r="I23" s="46">
        <v>10</v>
      </c>
      <c r="J23" s="46">
        <v>5</v>
      </c>
      <c r="K23" s="46">
        <v>4</v>
      </c>
      <c r="L23" s="46">
        <v>2</v>
      </c>
      <c r="M23" s="46">
        <v>7</v>
      </c>
      <c r="N23" s="46">
        <v>2</v>
      </c>
    </row>
    <row r="24" spans="1:14" s="59" customFormat="1" ht="26.25">
      <c r="A24" s="57"/>
      <c r="B24" s="58" t="s">
        <v>13</v>
      </c>
      <c r="C24" s="61">
        <f>C26+C27</f>
        <v>15530</v>
      </c>
      <c r="D24" s="61">
        <f>D26+D27</f>
        <v>14681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14369</v>
      </c>
      <c r="D26" s="50">
        <f>F26+H26+J26+L26+M26+N26</f>
        <v>14369</v>
      </c>
      <c r="E26" s="44">
        <v>3034</v>
      </c>
      <c r="F26" s="46">
        <v>3034</v>
      </c>
      <c r="G26" s="44">
        <v>1700</v>
      </c>
      <c r="H26" s="46">
        <v>1700</v>
      </c>
      <c r="I26" s="46">
        <v>2820</v>
      </c>
      <c r="J26" s="46">
        <v>2820</v>
      </c>
      <c r="K26" s="46">
        <v>2090</v>
      </c>
      <c r="L26" s="46">
        <v>2090</v>
      </c>
      <c r="M26" s="46">
        <v>2430</v>
      </c>
      <c r="N26" s="46">
        <v>2295</v>
      </c>
    </row>
    <row r="27" spans="1:14" ht="18.75" customHeight="1">
      <c r="A27" s="11">
        <v>9</v>
      </c>
      <c r="B27" s="15" t="s">
        <v>12</v>
      </c>
      <c r="C27" s="49">
        <f>E27+G27+I27+K27+M27+N27</f>
        <v>1161</v>
      </c>
      <c r="D27" s="50">
        <f>F27+H27+J27+L27+M27+N27</f>
        <v>312</v>
      </c>
      <c r="E27" s="44">
        <v>660</v>
      </c>
      <c r="F27" s="44">
        <v>165</v>
      </c>
      <c r="G27" s="44">
        <v>370</v>
      </c>
      <c r="H27" s="44">
        <v>78</v>
      </c>
      <c r="I27" s="46">
        <v>84</v>
      </c>
      <c r="J27" s="46">
        <v>42</v>
      </c>
      <c r="K27" s="46">
        <v>40</v>
      </c>
      <c r="L27" s="46">
        <v>20</v>
      </c>
      <c r="M27" s="46">
        <v>6</v>
      </c>
      <c r="N27" s="46">
        <v>1</v>
      </c>
    </row>
    <row r="28" spans="1:14" ht="44.25" customHeight="1">
      <c r="A28" s="11">
        <v>10</v>
      </c>
      <c r="B28" s="14" t="s">
        <v>28</v>
      </c>
      <c r="C28" s="62">
        <f>E28+G28+I28+K28+M28+N28</f>
        <v>399</v>
      </c>
      <c r="D28" s="63">
        <f>F28+H28+J28+L28+M28+N28</f>
        <v>155</v>
      </c>
      <c r="E28" s="50">
        <v>225</v>
      </c>
      <c r="F28" s="51">
        <v>63</v>
      </c>
      <c r="G28" s="50">
        <v>61</v>
      </c>
      <c r="H28" s="51">
        <v>14</v>
      </c>
      <c r="I28" s="51">
        <v>56</v>
      </c>
      <c r="J28" s="51">
        <v>28</v>
      </c>
      <c r="K28" s="51">
        <v>14</v>
      </c>
      <c r="L28" s="51">
        <v>7</v>
      </c>
      <c r="M28" s="51">
        <v>32</v>
      </c>
      <c r="N28" s="51">
        <v>11</v>
      </c>
    </row>
    <row r="29" spans="1:14" s="55" customFormat="1" ht="26.25">
      <c r="A29" s="53"/>
      <c r="B29" s="54" t="s">
        <v>14</v>
      </c>
      <c r="C29" s="64">
        <f>C15+C24+C28</f>
        <v>19667</v>
      </c>
      <c r="D29" s="64">
        <f>D15+D24+D28</f>
        <v>16483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  <mergeCell ref="J8:J9"/>
    <mergeCell ref="H8:H9"/>
    <mergeCell ref="M4:N4"/>
    <mergeCell ref="K8:K9"/>
    <mergeCell ref="L8:L9"/>
    <mergeCell ref="I4:L4"/>
    <mergeCell ref="M7:M9"/>
    <mergeCell ref="N7:N9"/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ChertovaTA</cp:lastModifiedBy>
  <cp:lastPrinted>2016-03-02T10:23:17Z</cp:lastPrinted>
  <dcterms:created xsi:type="dcterms:W3CDTF">1996-10-08T23:32:33Z</dcterms:created>
  <dcterms:modified xsi:type="dcterms:W3CDTF">2018-08-06T11:24:10Z</dcterms:modified>
  <cp:category/>
  <cp:version/>
  <cp:contentType/>
  <cp:contentStatus/>
</cp:coreProperties>
</file>